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lorina\Desktop\OFICII PLATITE 2024\PARCHET  04. 2024\"/>
    </mc:Choice>
  </mc:AlternateContent>
  <xr:revisionPtr revIDLastSave="0" documentId="13_ncr:1_{2A3D7451-19D3-4A3A-A13C-683C016C46F7}" xr6:coauthVersionLast="47" xr6:coauthVersionMax="47" xr10:uidLastSave="{00000000-0000-0000-0000-000000000000}"/>
  <bookViews>
    <workbookView xWindow="1905" yWindow="1905" windowWidth="23655" windowHeight="12915" tabRatio="582" xr2:uid="{00000000-000D-0000-FFFF-FFFF00000000}"/>
  </bookViews>
  <sheets>
    <sheet name="Sheet1" sheetId="1" r:id="rId1"/>
    <sheet name="Sheet2" sheetId="2" r:id="rId2"/>
    <sheet name="Sheet3" sheetId="3" r:id="rId3"/>
  </sheets>
  <calcPr calcId="181029" iterateDelta="1E-4"/>
</workbook>
</file>

<file path=xl/calcChain.xml><?xml version="1.0" encoding="utf-8"?>
<calcChain xmlns="http://schemas.openxmlformats.org/spreadsheetml/2006/main">
  <c r="D115" i="1" l="1"/>
  <c r="F114" i="1"/>
  <c r="E114" i="1"/>
  <c r="E113" i="1"/>
  <c r="F113" i="1" s="1"/>
  <c r="F115" i="1" s="1"/>
  <c r="I109" i="1"/>
  <c r="J64" i="1"/>
  <c r="K64" i="1" s="1"/>
  <c r="K20" i="1"/>
  <c r="K36" i="1"/>
  <c r="K52" i="1"/>
  <c r="K70" i="1"/>
  <c r="K88" i="1"/>
  <c r="K104" i="1"/>
  <c r="J6" i="1"/>
  <c r="K6" i="1" s="1"/>
  <c r="J8" i="1"/>
  <c r="K8" i="1" s="1"/>
  <c r="J10" i="1"/>
  <c r="K10" i="1" s="1"/>
  <c r="J12" i="1"/>
  <c r="K12" i="1" s="1"/>
  <c r="J14" i="1"/>
  <c r="K14" i="1" s="1"/>
  <c r="J16" i="1"/>
  <c r="K16" i="1" s="1"/>
  <c r="J18" i="1"/>
  <c r="K18" i="1" s="1"/>
  <c r="J20" i="1"/>
  <c r="J22" i="1"/>
  <c r="K22" i="1" s="1"/>
  <c r="J24" i="1"/>
  <c r="K24" i="1" s="1"/>
  <c r="J26" i="1"/>
  <c r="K26" i="1" s="1"/>
  <c r="J28" i="1"/>
  <c r="K28" i="1" s="1"/>
  <c r="J30" i="1"/>
  <c r="K30" i="1" s="1"/>
  <c r="J32" i="1"/>
  <c r="K32" i="1" s="1"/>
  <c r="J34" i="1"/>
  <c r="K34" i="1" s="1"/>
  <c r="J36" i="1"/>
  <c r="J38" i="1"/>
  <c r="K38" i="1" s="1"/>
  <c r="J40" i="1"/>
  <c r="K40" i="1" s="1"/>
  <c r="J42" i="1"/>
  <c r="K42" i="1" s="1"/>
  <c r="J44" i="1"/>
  <c r="K44" i="1" s="1"/>
  <c r="J46" i="1"/>
  <c r="K46" i="1" s="1"/>
  <c r="J48" i="1"/>
  <c r="K48" i="1" s="1"/>
  <c r="J50" i="1"/>
  <c r="K50" i="1" s="1"/>
  <c r="J52" i="1"/>
  <c r="J54" i="1"/>
  <c r="K54" i="1" s="1"/>
  <c r="J56" i="1"/>
  <c r="K56" i="1" s="1"/>
  <c r="J58" i="1"/>
  <c r="K58" i="1" s="1"/>
  <c r="J60" i="1"/>
  <c r="K60" i="1" s="1"/>
  <c r="J62" i="1"/>
  <c r="K62" i="1" s="1"/>
  <c r="J66" i="1"/>
  <c r="K66" i="1" s="1"/>
  <c r="J68" i="1"/>
  <c r="K68" i="1" s="1"/>
  <c r="J70" i="1"/>
  <c r="J72" i="1"/>
  <c r="K72" i="1" s="1"/>
  <c r="J75" i="1"/>
  <c r="K75" i="1" s="1"/>
  <c r="J77" i="1"/>
  <c r="K77" i="1" s="1"/>
  <c r="J79" i="1"/>
  <c r="K79" i="1" s="1"/>
  <c r="J81" i="1"/>
  <c r="K81" i="1" s="1"/>
  <c r="J83" i="1"/>
  <c r="K83" i="1" s="1"/>
  <c r="J85" i="1"/>
  <c r="K85" i="1" s="1"/>
  <c r="J88" i="1"/>
  <c r="J90" i="1"/>
  <c r="K90" i="1" s="1"/>
  <c r="J92" i="1"/>
  <c r="K92" i="1" s="1"/>
  <c r="J94" i="1"/>
  <c r="K94" i="1" s="1"/>
  <c r="J96" i="1"/>
  <c r="K96" i="1" s="1"/>
  <c r="J98" i="1"/>
  <c r="K98" i="1" s="1"/>
  <c r="J100" i="1"/>
  <c r="K100" i="1" s="1"/>
  <c r="J102" i="1"/>
  <c r="K102" i="1" s="1"/>
  <c r="J104" i="1"/>
  <c r="J106" i="1"/>
  <c r="K106" i="1" s="1"/>
  <c r="J108" i="1"/>
  <c r="K108" i="1" s="1"/>
  <c r="J4" i="1"/>
  <c r="J109" i="1" s="1"/>
  <c r="H109" i="1"/>
  <c r="E115" i="1" l="1"/>
  <c r="K4" i="1"/>
  <c r="K109" i="1" s="1"/>
</calcChain>
</file>

<file path=xl/sharedStrings.xml><?xml version="1.0" encoding="utf-8"?>
<sst xmlns="http://schemas.openxmlformats.org/spreadsheetml/2006/main" count="353" uniqueCount="216">
  <si>
    <t>NR.CRT.</t>
  </si>
  <si>
    <t xml:space="preserve">NUME PRENUME AVOCAT </t>
  </si>
  <si>
    <t>NUME PRENUME JUSTIȚIABIL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</si>
  <si>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</si>
  <si>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</si>
  <si>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</si>
  <si>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</si>
  <si>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</si>
  <si>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TOTAL</t>
  </si>
  <si>
    <t>MUNTEANU OANA CRISTINA</t>
  </si>
  <si>
    <t xml:space="preserve">GUST BOGDAN </t>
  </si>
  <si>
    <t>PARCHETUL CURTEA DE APEL</t>
  </si>
  <si>
    <t xml:space="preserve">ROSU MARIA MADALINA </t>
  </si>
  <si>
    <t>CRAESCU DUMITRU MADALINA</t>
  </si>
  <si>
    <t>MANDAT EUROPEAN ARESTARE</t>
  </si>
  <si>
    <t>52/II/5/2024</t>
  </si>
  <si>
    <t xml:space="preserve">GRECU MIHAI </t>
  </si>
  <si>
    <t>202/II/5/2023</t>
  </si>
  <si>
    <t>BALTA CATALIN Mar</t>
  </si>
  <si>
    <t>1544/II/5/2023</t>
  </si>
  <si>
    <t>ALUPEI CEZAR</t>
  </si>
  <si>
    <t xml:space="preserve">MUNTEANU ANDREI VALENTIN </t>
  </si>
  <si>
    <t>1540/II/5/2023</t>
  </si>
  <si>
    <t xml:space="preserve">LUCA MIRELA </t>
  </si>
  <si>
    <t xml:space="preserve">ALEXANDRU ROBERT </t>
  </si>
  <si>
    <t>1110/II/5/2023</t>
  </si>
  <si>
    <t>POSTOLACJE CRISTINA</t>
  </si>
  <si>
    <t xml:space="preserve">SAVA CENCO NICOLAI </t>
  </si>
  <si>
    <t>30/II/5/2024</t>
  </si>
  <si>
    <t>IOAN ALEXANDRU GABRIEL</t>
  </si>
  <si>
    <t>JURAVLEA MARIUS IONUT</t>
  </si>
  <si>
    <t>1120/II/5/2023</t>
  </si>
  <si>
    <t>STRATILA STEFAN</t>
  </si>
  <si>
    <t xml:space="preserve">PASCARI SERGHEI </t>
  </si>
  <si>
    <t>1502/II/5/2023</t>
  </si>
  <si>
    <t xml:space="preserve">CERERE DE EXTRADARE </t>
  </si>
  <si>
    <t xml:space="preserve">SOSA BOGDAN </t>
  </si>
  <si>
    <t>RUSU ROBERT GEORGE</t>
  </si>
  <si>
    <t xml:space="preserve">ORDONANTA DE RETINERE </t>
  </si>
  <si>
    <t>1494/II/5/2023</t>
  </si>
  <si>
    <t xml:space="preserve">TIHOMIROV VLAD </t>
  </si>
  <si>
    <t>1264/II/5/2023</t>
  </si>
  <si>
    <t xml:space="preserve">FRANC ALEXANDRA </t>
  </si>
  <si>
    <t>PRALEA FINTANARIU ROXANA</t>
  </si>
  <si>
    <t>1330/II/5/2023</t>
  </si>
  <si>
    <t>HERCIU DANIEL</t>
  </si>
  <si>
    <t xml:space="preserve">MARTA CORNEL </t>
  </si>
  <si>
    <t>22/II/5/2024</t>
  </si>
  <si>
    <t xml:space="preserve">AIRINEI IRINA SIMONA </t>
  </si>
  <si>
    <t xml:space="preserve">CHIRANDA VASILE </t>
  </si>
  <si>
    <t>4/II/5/2024</t>
  </si>
  <si>
    <t xml:space="preserve">POPESCU CATALIN </t>
  </si>
  <si>
    <t>46/II/5/2023</t>
  </si>
  <si>
    <t>IFTIMOAIA CATALINA</t>
  </si>
  <si>
    <t xml:space="preserve">BURLEA ELENA </t>
  </si>
  <si>
    <t>2/II/5/2024</t>
  </si>
  <si>
    <t xml:space="preserve">POPESCU ISABELA </t>
  </si>
  <si>
    <t>CIULUC TUDOR</t>
  </si>
  <si>
    <t>34/II/5/2024</t>
  </si>
  <si>
    <t xml:space="preserve">SOLCANU ANDREI </t>
  </si>
  <si>
    <t>SAMOILA NICOLAE</t>
  </si>
  <si>
    <t>1608/II/5/2023</t>
  </si>
  <si>
    <t xml:space="preserve">GHEORGHITA DANA </t>
  </si>
  <si>
    <t xml:space="preserve">TABACARU VASILE </t>
  </si>
  <si>
    <t>130/II/5/2024</t>
  </si>
  <si>
    <t xml:space="preserve">ARCHIR GABRIELA </t>
  </si>
  <si>
    <t xml:space="preserve">JOSAN ZAHARIA </t>
  </si>
  <si>
    <t>1604/II/5/2023</t>
  </si>
  <si>
    <t>COZMEI DRAGOS VASILE</t>
  </si>
  <si>
    <t>ANDRONACHE NICOLAE</t>
  </si>
  <si>
    <t>104/II/5/2024</t>
  </si>
  <si>
    <t xml:space="preserve">AGACHE MIHAI ADRIAN </t>
  </si>
  <si>
    <t>GOLDSHTEYN DMYTRO</t>
  </si>
  <si>
    <t>56/II/2024</t>
  </si>
  <si>
    <t>1636/II/5/2023</t>
  </si>
  <si>
    <t>BRINZA ANDREI , VARVARUC ANDREI</t>
  </si>
  <si>
    <t>URSU OANA ELENA</t>
  </si>
  <si>
    <t xml:space="preserve">APEREI GEORGICA SORIN </t>
  </si>
  <si>
    <t xml:space="preserve">CLANETARIU ELENA </t>
  </si>
  <si>
    <t>PARCHETUL PASCANI</t>
  </si>
  <si>
    <t>PARTE VATAMATA</t>
  </si>
  <si>
    <t>1272/P/2023</t>
  </si>
  <si>
    <t xml:space="preserve">BOGDAN ANCUTA NICOLETA </t>
  </si>
  <si>
    <t xml:space="preserve">AGAP FLORIN </t>
  </si>
  <si>
    <t>2764/P/2022</t>
  </si>
  <si>
    <t xml:space="preserve">BOBU DRAGOS </t>
  </si>
  <si>
    <t>STANESCU MARIO IUSTIN</t>
  </si>
  <si>
    <t>LOVIRI SI ALTE VIOLENTE</t>
  </si>
  <si>
    <t>1623/P/2022</t>
  </si>
  <si>
    <t xml:space="preserve">URSU OANA TINCUTA </t>
  </si>
  <si>
    <t xml:space="preserve">TIMOFTE CONSTANTIN </t>
  </si>
  <si>
    <t>1946/P/2022</t>
  </si>
  <si>
    <t xml:space="preserve">DAMOC ANA MARIA </t>
  </si>
  <si>
    <t>BURDUJAN SINZIANA PETRONELA</t>
  </si>
  <si>
    <t xml:space="preserve">VIOLENTA IN FAMILIE </t>
  </si>
  <si>
    <t>3843/P/2023</t>
  </si>
  <si>
    <t xml:space="preserve">ZAMOSTEANU TIBERIU </t>
  </si>
  <si>
    <t xml:space="preserve">DAMIAN ALINA IONELA </t>
  </si>
  <si>
    <t>2757/P/20218</t>
  </si>
  <si>
    <t xml:space="preserve">VASILIU IONUT GRIGORE </t>
  </si>
  <si>
    <t xml:space="preserve">DOROFTE ION </t>
  </si>
  <si>
    <t>ART.228, 229 CP</t>
  </si>
  <si>
    <t>606/P/2024</t>
  </si>
  <si>
    <t xml:space="preserve">BURLACU RADU GABRIEL </t>
  </si>
  <si>
    <t xml:space="preserve">HOAMEA MONICA </t>
  </si>
  <si>
    <t>630/P/2023</t>
  </si>
  <si>
    <t>APACHITEI IOAN DUMITRU</t>
  </si>
  <si>
    <t xml:space="preserve">ASCHIOPOAEI LARISA </t>
  </si>
  <si>
    <t>ART.220 CP</t>
  </si>
  <si>
    <t>1004/P/2023</t>
  </si>
  <si>
    <t xml:space="preserve">OLTEANU MONICA </t>
  </si>
  <si>
    <t>ASAFTEI DUMITRU</t>
  </si>
  <si>
    <t>PARCHET TRIBUNALUL IASI</t>
  </si>
  <si>
    <t>TENTATIVA DE OMOR</t>
  </si>
  <si>
    <t>1051/260/P/2023</t>
  </si>
  <si>
    <t xml:space="preserve">GHERMAN CARMEN PETRONELA </t>
  </si>
  <si>
    <t xml:space="preserve">CLIM ELENA </t>
  </si>
  <si>
    <t>OMOR</t>
  </si>
  <si>
    <t>1050/P/2023</t>
  </si>
  <si>
    <t xml:space="preserve">PINZARIU SABIN  TIBERIU </t>
  </si>
  <si>
    <t>FLOAREA ADELIN IONEL</t>
  </si>
  <si>
    <t>985/P/2023</t>
  </si>
  <si>
    <t xml:space="preserve">SARCANI ADINA CRISTINA </t>
  </si>
  <si>
    <t>PAL ANDREI</t>
  </si>
  <si>
    <t>COMPLICITATE LA OMOR CALIFICAT</t>
  </si>
  <si>
    <t xml:space="preserve">MACOVEI IOANA </t>
  </si>
  <si>
    <t>SIMICIUC DUMITRU</t>
  </si>
  <si>
    <t>OMOR CALIFICAT</t>
  </si>
  <si>
    <t>1076/260/P/2023</t>
  </si>
  <si>
    <t xml:space="preserve">RUSU MIHAI EDUARD </t>
  </si>
  <si>
    <t xml:space="preserve">VASCAL PETRU </t>
  </si>
  <si>
    <t xml:space="preserve">VIOL </t>
  </si>
  <si>
    <t>20/P/2023</t>
  </si>
  <si>
    <t xml:space="preserve">MUNTEANU ADRIANA </t>
  </si>
  <si>
    <t>STANESCU CRISTINA</t>
  </si>
  <si>
    <t>EVAZIUNE FISCALA</t>
  </si>
  <si>
    <t>293/P/2018</t>
  </si>
  <si>
    <t xml:space="preserve">HULUDET MADALINA GABRIELA </t>
  </si>
  <si>
    <t xml:space="preserve">HRISCU CONSTANTIN </t>
  </si>
  <si>
    <t>8/P/2024</t>
  </si>
  <si>
    <t xml:space="preserve">BALOGH NORA </t>
  </si>
  <si>
    <t>RAILEANU LAURENTIU</t>
  </si>
  <si>
    <t>VIOLENTA IN FAMILIE</t>
  </si>
  <si>
    <t>45/260/P/2024</t>
  </si>
  <si>
    <t xml:space="preserve">DRAJNEANU CARMEN </t>
  </si>
  <si>
    <t>DIACONESCU MARIUS ANDREI</t>
  </si>
  <si>
    <t>54/260/P/2024</t>
  </si>
  <si>
    <t xml:space="preserve">RACHITA ANDREI TEODOR </t>
  </si>
  <si>
    <t>CIRJOBANU IONUT</t>
  </si>
  <si>
    <t>TENTATIVA DE OMOR CALIFICAT</t>
  </si>
  <si>
    <t>1/260/P/2024</t>
  </si>
  <si>
    <t xml:space="preserve">DOBRE ANDRADA ELENA </t>
  </si>
  <si>
    <t xml:space="preserve">ASAVOAEI NECULAI </t>
  </si>
  <si>
    <t>OMOR MEMBRU A FAMILIEI</t>
  </si>
  <si>
    <t>28/261/2024</t>
  </si>
  <si>
    <t xml:space="preserve">MORARU ELVIS EDUARD </t>
  </si>
  <si>
    <t xml:space="preserve">DOBREA ALEXANDRU IOAN </t>
  </si>
  <si>
    <t>PARCHETULRADUCANENI</t>
  </si>
  <si>
    <t>526/264/P/2021</t>
  </si>
  <si>
    <t xml:space="preserve">COSULEANU  SORIN MIHAI </t>
  </si>
  <si>
    <t xml:space="preserve">MARCU ANA MARIA </t>
  </si>
  <si>
    <t>136/264.2019</t>
  </si>
  <si>
    <t xml:space="preserve">SANDU ALINA </t>
  </si>
  <si>
    <t>CIUBOTARIU PARASCHIVA ANDREEA</t>
  </si>
  <si>
    <t>65/264/2022</t>
  </si>
  <si>
    <t xml:space="preserve">POPA SMARANDA </t>
  </si>
  <si>
    <t>MERCAS MITUNA VASILICA</t>
  </si>
  <si>
    <t>258/264/2023</t>
  </si>
  <si>
    <t xml:space="preserve">ALEXA ALICE DANIELA </t>
  </si>
  <si>
    <t>DIGERATU CUCINSCHI CAMRLIA REBECA</t>
  </si>
  <si>
    <t>ACORD DE RECUNOASTERE</t>
  </si>
  <si>
    <t>1158/264/2019</t>
  </si>
  <si>
    <t xml:space="preserve">HUTANU RAZVAN </t>
  </si>
  <si>
    <t xml:space="preserve">AVADANEI CONSTANTIN </t>
  </si>
  <si>
    <t>PARCHETUL HARLAU</t>
  </si>
  <si>
    <t>INCALCARE ORDIN DEPRTEC</t>
  </si>
  <si>
    <t>2034/263/2023</t>
  </si>
  <si>
    <t xml:space="preserve">LUCACI LUCIA </t>
  </si>
  <si>
    <t>CIULIN MARIUS - ANDREI</t>
  </si>
  <si>
    <t>2126/263/2023</t>
  </si>
  <si>
    <t>MITA BACIU ANGELA</t>
  </si>
  <si>
    <t xml:space="preserve">CHISCAREANU CONSTANTIN </t>
  </si>
  <si>
    <t>VIOLENTA IN FAMILI</t>
  </si>
  <si>
    <t>43/263/P/2024</t>
  </si>
  <si>
    <t>POPA BRINDUSA LENUTA</t>
  </si>
  <si>
    <t>OLTEANU ADELIN , AFTANACHE ELENA</t>
  </si>
  <si>
    <t>LIPSIRE DE LIBERTATE</t>
  </si>
  <si>
    <t>423/263/P/2022</t>
  </si>
  <si>
    <t>DRAGUSANUFABIAN , DRAGUSANU R</t>
  </si>
  <si>
    <t>AUDIERE INC. ART.206 CP</t>
  </si>
  <si>
    <t>1128/263/2023</t>
  </si>
  <si>
    <t>DAMIAN LAURA  CONSTANTA</t>
  </si>
  <si>
    <t xml:space="preserve">TUDOR NARCIS CONSTANTIN </t>
  </si>
  <si>
    <t xml:space="preserve">TALHARIE CALIFICATA </t>
  </si>
  <si>
    <t>738/263/P/2023</t>
  </si>
  <si>
    <t xml:space="preserve">BRATEANU ROBERT VASILE </t>
  </si>
  <si>
    <r>
      <t>PR.2</t>
    </r>
    <r>
      <rPr>
        <b/>
        <strike/>
        <sz val="8"/>
        <color indexed="8"/>
        <rFont val="Calibri"/>
        <family val="2"/>
        <charset val="238"/>
      </rPr>
      <t>%</t>
    </r>
  </si>
  <si>
    <t>REST PLATA</t>
  </si>
  <si>
    <t>SITUATIA PLATILO RFECTUATE IN CURSUL LUNII APRILIE  2024 DIN FONDUL MP</t>
  </si>
  <si>
    <t>TOTAL GENERAL</t>
  </si>
  <si>
    <t>CENTRALIZATOR PLATI DIN FONDUL M.P- APRILIE 2024</t>
  </si>
  <si>
    <t xml:space="preserve">PARCHET CURTEA DE APEL </t>
  </si>
  <si>
    <t>PARCHET  TRIBUNALUL IASI</t>
  </si>
  <si>
    <t xml:space="preserve">EXIM BANCA ROMANEASCA </t>
  </si>
  <si>
    <t>NR.CRT</t>
  </si>
  <si>
    <t>UNITATE CARE FACE PLATA</t>
  </si>
  <si>
    <t>SUMA</t>
  </si>
  <si>
    <t xml:space="preserve">BANCA </t>
  </si>
  <si>
    <r>
      <t>PR.2</t>
    </r>
    <r>
      <rPr>
        <strike/>
        <sz val="11"/>
        <color indexed="8"/>
        <rFont val="Calibri"/>
        <family val="2"/>
        <charset val="238"/>
      </rPr>
      <t xml:space="preserve">% </t>
    </r>
  </si>
  <si>
    <t xml:space="preserve">INTOCMIT, </t>
  </si>
  <si>
    <t>ALEXANOVICI Florentina</t>
  </si>
  <si>
    <t xml:space="preserve">DECAN, </t>
  </si>
  <si>
    <t>DIRECTOR ECONOMIC,</t>
  </si>
  <si>
    <t xml:space="preserve">Av. OANA NEDA </t>
  </si>
  <si>
    <t xml:space="preserve">Ec.  CHIBA ANA </t>
  </si>
  <si>
    <t>BRD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</si>
</sst>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1"/>
      <color indexed="8"/>
      <name val="Calibri"/>
      <family val="2"/>
      <charset val="134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8"/>
      <color indexed="8"/>
      <name val="Calibri"/>
      <family val="2"/>
      <charset val="1"/>
    </font>
    <font>
      <sz val="8"/>
      <color indexed="8"/>
      <name val="Calibri"/>
      <family val="2"/>
      <charset val="134"/>
    </font>
    <font>
      <sz val="10"/>
      <color indexed="8"/>
      <name val="Calibri"/>
      <family val="2"/>
      <charset val="134"/>
    </font>
    <font>
      <sz val="8"/>
      <name val="Arial"/>
      <family val="2"/>
    </font>
    <font>
      <sz val="8"/>
      <color indexed="8"/>
      <name val="Calibri"/>
      <family val="2"/>
      <charset val="238"/>
    </font>
    <font>
      <sz val="8"/>
      <color indexed="8"/>
      <name val="Calibri"/>
      <family val="2"/>
    </font>
    <font>
      <sz val="8"/>
      <name val="Calibri"/>
      <family val="2"/>
      <charset val="238"/>
    </font>
    <font>
      <b/>
      <sz val="8"/>
      <color indexed="8"/>
      <name val="Arial Black"/>
      <family val="2"/>
      <charset val="238"/>
    </font>
    <font>
      <b/>
      <strike/>
      <sz val="8"/>
      <color indexed="8"/>
      <name val="Calibri"/>
      <family val="2"/>
      <charset val="238"/>
    </font>
    <font>
      <sz val="9"/>
      <color indexed="8"/>
      <name val="Calibri"/>
      <family val="2"/>
      <charset val="134"/>
    </font>
    <font>
      <strike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0">
    <xf numFmtId="0" fontId="0" fillId="0" borderId="0" xfId="0"/>
    <xf numFmtId="0" fontId="1" fillId="0" borderId="0" xfId="1">
      <alignment vertical="center"/>
    </xf>
    <xf numFmtId="0" fontId="2" fillId="0" borderId="0" xfId="1" applyFont="1" applyAlignment="1"/>
    <xf numFmtId="0" fontId="3" fillId="0" borderId="0" xfId="1" applyFont="1" applyAlignment="1"/>
    <xf numFmtId="0" fontId="4" fillId="0" borderId="1" xfId="1" applyFont="1" applyBorder="1" applyAlignment="1">
      <alignment horizontal="center"/>
    </xf>
    <xf numFmtId="0" fontId="4" fillId="0" borderId="0" xfId="1" applyFont="1" applyAlignment="1"/>
    <xf numFmtId="0" fontId="6" fillId="0" borderId="0" xfId="1" applyFont="1" applyAlignment="1"/>
    <xf numFmtId="0" fontId="5" fillId="0" borderId="1" xfId="1" applyFont="1" applyBorder="1" applyAlignment="1">
      <alignment horizontal="left"/>
    </xf>
    <xf numFmtId="14" fontId="5" fillId="0" borderId="1" xfId="1" applyNumberFormat="1" applyFont="1" applyBorder="1" applyAlignment="1">
      <alignment horizontal="left"/>
    </xf>
    <xf numFmtId="0" fontId="5" fillId="0" borderId="1" xfId="1" applyFont="1" applyBorder="1" applyAlignment="1"/>
    <xf numFmtId="14" fontId="5" fillId="0" borderId="1" xfId="1" applyNumberFormat="1" applyFont="1" applyBorder="1" applyAlignment="1"/>
    <xf numFmtId="0" fontId="8" fillId="2" borderId="2" xfId="0" applyFont="1" applyFill="1" applyBorder="1"/>
    <xf numFmtId="0" fontId="9" fillId="2" borderId="2" xfId="0" applyFont="1" applyFill="1" applyBorder="1"/>
    <xf numFmtId="14" fontId="9" fillId="2" borderId="2" xfId="0" applyNumberFormat="1" applyFont="1" applyFill="1" applyBorder="1"/>
    <xf numFmtId="0" fontId="5" fillId="0" borderId="3" xfId="1" applyFont="1" applyBorder="1" applyAlignment="1"/>
    <xf numFmtId="14" fontId="5" fillId="0" borderId="3" xfId="1" applyNumberFormat="1" applyFont="1" applyBorder="1" applyAlignment="1"/>
    <xf numFmtId="0" fontId="8" fillId="2" borderId="1" xfId="0" applyFont="1" applyFill="1" applyBorder="1"/>
    <xf numFmtId="0" fontId="5" fillId="0" borderId="2" xfId="1" applyFont="1" applyBorder="1" applyAlignment="1"/>
    <xf numFmtId="0" fontId="9" fillId="2" borderId="1" xfId="0" applyFont="1" applyFill="1" applyBorder="1"/>
    <xf numFmtId="14" fontId="9" fillId="2" borderId="1" xfId="0" applyNumberFormat="1" applyFont="1" applyFill="1" applyBorder="1"/>
    <xf numFmtId="14" fontId="5" fillId="0" borderId="2" xfId="1" applyNumberFormat="1" applyFont="1" applyBorder="1" applyAlignment="1"/>
    <xf numFmtId="0" fontId="5" fillId="0" borderId="0" xfId="1" applyFont="1" applyAlignment="1"/>
    <xf numFmtId="14" fontId="5" fillId="0" borderId="0" xfId="1" applyNumberFormat="1" applyFont="1" applyAlignment="1"/>
    <xf numFmtId="0" fontId="4" fillId="0" borderId="4" xfId="1" applyFont="1" applyBorder="1" applyAlignment="1">
      <alignment horizontal="center"/>
    </xf>
    <xf numFmtId="0" fontId="5" fillId="0" borderId="4" xfId="1" applyFont="1" applyBorder="1" applyAlignment="1"/>
    <xf numFmtId="0" fontId="10" fillId="2" borderId="4" xfId="0" applyFont="1" applyFill="1" applyBorder="1"/>
    <xf numFmtId="0" fontId="5" fillId="0" borderId="5" xfId="1" applyFont="1" applyBorder="1" applyAlignment="1"/>
    <xf numFmtId="0" fontId="10" fillId="2" borderId="5" xfId="0" applyFont="1" applyFill="1" applyBorder="1"/>
    <xf numFmtId="0" fontId="5" fillId="0" borderId="6" xfId="1" applyFont="1" applyBorder="1" applyAlignment="1"/>
    <xf numFmtId="0" fontId="5" fillId="0" borderId="4" xfId="1" applyFont="1" applyBorder="1" applyAlignment="1">
      <alignment horizontal="right"/>
    </xf>
    <xf numFmtId="0" fontId="4" fillId="0" borderId="7" xfId="1" applyFont="1" applyBorder="1" applyAlignment="1"/>
    <xf numFmtId="0" fontId="6" fillId="0" borderId="7" xfId="1" applyFont="1" applyBorder="1" applyAlignment="1"/>
    <xf numFmtId="0" fontId="1" fillId="0" borderId="7" xfId="1" applyBorder="1">
      <alignment vertical="center"/>
    </xf>
    <xf numFmtId="0" fontId="11" fillId="0" borderId="1" xfId="1" applyFont="1" applyBorder="1" applyAlignment="1"/>
    <xf numFmtId="0" fontId="5" fillId="0" borderId="7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3" fillId="0" borderId="7" xfId="1" applyFont="1" applyBorder="1">
      <alignment vertical="center"/>
    </xf>
    <xf numFmtId="0" fontId="15" fillId="0" borderId="0" xfId="0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3"/>
  <sheetViews>
    <sheetView tabSelected="1" topLeftCell="A69" zoomScale="112" zoomScaleNormal="112" workbookViewId="0">
      <selection activeCell="R78" sqref="R78"/>
    </sheetView>
  </sheetViews>
  <sheetFormatPr defaultColWidth="9" defaultRowHeight="15"/>
  <cols>
    <col min="1" max="1" width="6.140625" style="1" customWidth="1"/>
    <col min="2" max="2" width="19" style="1" customWidth="1"/>
    <col min="3" max="3" width="19.5703125" style="1" customWidth="1"/>
    <col min="4" max="4" width="19" style="1" customWidth="1"/>
    <col min="5" max="5" width="15.85546875" style="1" customWidth="1"/>
    <col min="6" max="6" width="11.85546875" style="1" customWidth="1"/>
    <col min="7" max="7" width="7.85546875" style="1" customWidth="1"/>
    <col min="8" max="8" width="6" style="1" customWidth="1"/>
    <col min="9" max="9" width="7.42578125" style="1" customWidth="1"/>
    <col min="10" max="16384" width="9" style="1"/>
  </cols>
  <sheetData>
    <row r="1" spans="1:11" ht="18" customHeight="1">
      <c r="A1" s="2"/>
      <c r="B1" s="3"/>
      <c r="C1" s="38" t="s">
        <v>198</v>
      </c>
      <c r="D1" s="38"/>
      <c r="E1" s="38"/>
      <c r="F1" s="38"/>
      <c r="G1" s="38"/>
      <c r="H1" s="2"/>
    </row>
    <row r="2" spans="1:11" s="5" customFormat="1" ht="19.899999999999999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23" t="s">
        <v>7</v>
      </c>
      <c r="I2" s="30" t="s">
        <v>8</v>
      </c>
      <c r="J2" s="30" t="s">
        <v>196</v>
      </c>
      <c r="K2" s="30" t="s">
        <v>197</v>
      </c>
    </row>
    <row r="3" spans="1:11">
      <c r="A3" s="9">
        <v>1</v>
      </c>
      <c r="B3" s="9" t="s">
        <v>71</v>
      </c>
      <c r="C3" s="9" t="s">
        <v>72</v>
      </c>
      <c r="D3" s="9" t="s">
        <v>11</v>
      </c>
      <c r="E3" s="9" t="s">
        <v>38</v>
      </c>
      <c r="F3" s="9" t="s">
        <v>73</v>
      </c>
      <c r="G3" s="10">
        <v>45329</v>
      </c>
      <c r="H3" s="24">
        <v>340</v>
      </c>
      <c r="I3" s="31"/>
      <c r="J3" s="32"/>
      <c r="K3" s="32"/>
    </row>
    <row r="4" spans="1:11">
      <c r="A4" s="9"/>
      <c r="B4" s="33" t="s">
        <v>8</v>
      </c>
      <c r="C4" s="9"/>
      <c r="D4" s="9"/>
      <c r="E4" s="9"/>
      <c r="F4" s="9"/>
      <c r="G4" s="10"/>
      <c r="H4" s="24"/>
      <c r="I4" s="31">
        <v>340</v>
      </c>
      <c r="J4" s="32">
        <f>I4*2/100</f>
        <v>6.8</v>
      </c>
      <c r="K4" s="32">
        <f>I4-J4</f>
        <v>333.2</v>
      </c>
    </row>
    <row r="5" spans="1:11">
      <c r="A5" s="9">
        <v>2</v>
      </c>
      <c r="B5" s="9" t="s">
        <v>48</v>
      </c>
      <c r="C5" s="9" t="s">
        <v>49</v>
      </c>
      <c r="D5" s="9" t="s">
        <v>11</v>
      </c>
      <c r="E5" s="9" t="s">
        <v>14</v>
      </c>
      <c r="F5" s="9" t="s">
        <v>50</v>
      </c>
      <c r="G5" s="10">
        <v>45329</v>
      </c>
      <c r="H5" s="24">
        <v>340</v>
      </c>
      <c r="I5" s="31"/>
      <c r="J5" s="32"/>
      <c r="K5" s="32"/>
    </row>
    <row r="6" spans="1:11">
      <c r="A6" s="9"/>
      <c r="B6" s="33" t="s">
        <v>8</v>
      </c>
      <c r="C6" s="9"/>
      <c r="D6" s="9"/>
      <c r="E6" s="9"/>
      <c r="F6" s="9"/>
      <c r="G6" s="10"/>
      <c r="H6" s="24"/>
      <c r="I6" s="31">
        <v>340</v>
      </c>
      <c r="J6" s="32">
        <f t="shared" ref="J6:J68" si="0">I6*2/100</f>
        <v>6.8</v>
      </c>
      <c r="K6" s="32">
        <f t="shared" ref="K6:K68" si="1">I6-J6</f>
        <v>333.2</v>
      </c>
    </row>
    <row r="7" spans="1:11">
      <c r="A7" s="9">
        <v>3</v>
      </c>
      <c r="B7" s="9" t="s">
        <v>168</v>
      </c>
      <c r="C7" s="9" t="s">
        <v>169</v>
      </c>
      <c r="D7" s="9" t="s">
        <v>157</v>
      </c>
      <c r="E7" s="9" t="s">
        <v>170</v>
      </c>
      <c r="F7" s="9" t="s">
        <v>171</v>
      </c>
      <c r="G7" s="10">
        <v>45341</v>
      </c>
      <c r="H7" s="24">
        <v>680</v>
      </c>
      <c r="I7" s="31"/>
      <c r="J7" s="32"/>
      <c r="K7" s="32"/>
    </row>
    <row r="8" spans="1:11">
      <c r="A8" s="9"/>
      <c r="B8" s="33" t="s">
        <v>8</v>
      </c>
      <c r="C8" s="9"/>
      <c r="D8" s="9"/>
      <c r="E8" s="9"/>
      <c r="F8" s="9"/>
      <c r="G8" s="10"/>
      <c r="H8" s="24"/>
      <c r="I8" s="31">
        <v>680</v>
      </c>
      <c r="J8" s="32">
        <f t="shared" si="0"/>
        <v>13.6</v>
      </c>
      <c r="K8" s="32">
        <f t="shared" si="1"/>
        <v>666.4</v>
      </c>
    </row>
    <row r="9" spans="1:11">
      <c r="A9" s="9">
        <v>4</v>
      </c>
      <c r="B9" s="9" t="s">
        <v>20</v>
      </c>
      <c r="C9" s="9" t="s">
        <v>21</v>
      </c>
      <c r="D9" s="9" t="s">
        <v>11</v>
      </c>
      <c r="E9" s="9" t="s">
        <v>14</v>
      </c>
      <c r="F9" s="9" t="s">
        <v>22</v>
      </c>
      <c r="G9" s="10">
        <v>45329</v>
      </c>
      <c r="H9" s="24">
        <v>680</v>
      </c>
      <c r="I9" s="31"/>
      <c r="J9" s="32"/>
      <c r="K9" s="32"/>
    </row>
    <row r="10" spans="1:11">
      <c r="A10" s="9"/>
      <c r="B10" s="33" t="s">
        <v>8</v>
      </c>
      <c r="C10" s="9"/>
      <c r="D10" s="9"/>
      <c r="E10" s="9"/>
      <c r="F10" s="9"/>
      <c r="G10" s="10"/>
      <c r="H10" s="24"/>
      <c r="I10" s="31">
        <v>680</v>
      </c>
      <c r="J10" s="32">
        <f t="shared" si="0"/>
        <v>13.6</v>
      </c>
      <c r="K10" s="32">
        <f t="shared" si="1"/>
        <v>666.4</v>
      </c>
    </row>
    <row r="11" spans="1:11">
      <c r="A11" s="9">
        <v>5</v>
      </c>
      <c r="B11" s="18" t="s">
        <v>106</v>
      </c>
      <c r="C11" s="18" t="s">
        <v>107</v>
      </c>
      <c r="D11" s="16" t="s">
        <v>79</v>
      </c>
      <c r="E11" s="18" t="s">
        <v>108</v>
      </c>
      <c r="F11" s="18" t="s">
        <v>109</v>
      </c>
      <c r="G11" s="19">
        <v>45308</v>
      </c>
      <c r="H11" s="25">
        <v>510</v>
      </c>
      <c r="I11" s="31"/>
      <c r="J11" s="32"/>
      <c r="K11" s="32"/>
    </row>
    <row r="12" spans="1:11">
      <c r="A12" s="9"/>
      <c r="B12" s="33" t="s">
        <v>8</v>
      </c>
      <c r="C12" s="18"/>
      <c r="D12" s="16"/>
      <c r="E12" s="18"/>
      <c r="F12" s="18"/>
      <c r="G12" s="19"/>
      <c r="H12" s="25"/>
      <c r="I12" s="31">
        <v>510</v>
      </c>
      <c r="J12" s="32">
        <f t="shared" si="0"/>
        <v>10.199999999999999</v>
      </c>
      <c r="K12" s="32">
        <f t="shared" si="1"/>
        <v>499.8</v>
      </c>
    </row>
    <row r="13" spans="1:11">
      <c r="A13" s="9">
        <v>6</v>
      </c>
      <c r="B13" s="18" t="s">
        <v>77</v>
      </c>
      <c r="C13" s="18" t="s">
        <v>78</v>
      </c>
      <c r="D13" s="16" t="s">
        <v>79</v>
      </c>
      <c r="E13" s="18" t="s">
        <v>80</v>
      </c>
      <c r="F13" s="18" t="s">
        <v>81</v>
      </c>
      <c r="G13" s="19">
        <v>45166</v>
      </c>
      <c r="H13" s="25">
        <v>510</v>
      </c>
      <c r="I13" s="31"/>
      <c r="J13" s="32"/>
      <c r="K13" s="32"/>
    </row>
    <row r="14" spans="1:11">
      <c r="A14" s="9"/>
      <c r="B14" s="33" t="s">
        <v>8</v>
      </c>
      <c r="C14" s="18"/>
      <c r="D14" s="16"/>
      <c r="E14" s="18"/>
      <c r="F14" s="18"/>
      <c r="G14" s="19"/>
      <c r="H14" s="25"/>
      <c r="I14" s="31">
        <v>510</v>
      </c>
      <c r="J14" s="32">
        <f t="shared" si="0"/>
        <v>10.199999999999999</v>
      </c>
      <c r="K14" s="32">
        <f t="shared" si="1"/>
        <v>499.8</v>
      </c>
    </row>
    <row r="15" spans="1:11">
      <c r="A15" s="9">
        <v>7</v>
      </c>
      <c r="B15" s="9" t="s">
        <v>65</v>
      </c>
      <c r="C15" s="9" t="s">
        <v>66</v>
      </c>
      <c r="D15" s="9" t="s">
        <v>11</v>
      </c>
      <c r="E15" s="9" t="s">
        <v>14</v>
      </c>
      <c r="F15" s="9" t="s">
        <v>67</v>
      </c>
      <c r="G15" s="10">
        <v>45329</v>
      </c>
      <c r="H15" s="24">
        <v>340</v>
      </c>
      <c r="I15" s="31"/>
      <c r="J15" s="32"/>
      <c r="K15" s="32"/>
    </row>
    <row r="16" spans="1:11">
      <c r="A16" s="9"/>
      <c r="B16" s="33" t="s">
        <v>8</v>
      </c>
      <c r="C16" s="9"/>
      <c r="D16" s="9"/>
      <c r="E16" s="9"/>
      <c r="F16" s="9"/>
      <c r="G16" s="10"/>
      <c r="H16" s="24"/>
      <c r="I16" s="31">
        <v>340</v>
      </c>
      <c r="J16" s="32">
        <f t="shared" si="0"/>
        <v>6.8</v>
      </c>
      <c r="K16" s="32">
        <f t="shared" si="1"/>
        <v>333.2</v>
      </c>
    </row>
    <row r="17" spans="1:11">
      <c r="A17" s="9">
        <v>8</v>
      </c>
      <c r="B17" s="18" t="s">
        <v>140</v>
      </c>
      <c r="C17" s="18" t="s">
        <v>141</v>
      </c>
      <c r="D17" s="16" t="s">
        <v>112</v>
      </c>
      <c r="E17" s="18" t="s">
        <v>142</v>
      </c>
      <c r="F17" s="18" t="s">
        <v>143</v>
      </c>
      <c r="G17" s="19">
        <v>45335</v>
      </c>
      <c r="H17" s="25">
        <v>680</v>
      </c>
      <c r="I17" s="31"/>
      <c r="J17" s="32"/>
      <c r="K17" s="32"/>
    </row>
    <row r="18" spans="1:11">
      <c r="A18" s="9"/>
      <c r="B18" s="33" t="s">
        <v>8</v>
      </c>
      <c r="C18" s="18"/>
      <c r="D18" s="16"/>
      <c r="E18" s="18"/>
      <c r="F18" s="18"/>
      <c r="G18" s="19"/>
      <c r="H18" s="25"/>
      <c r="I18" s="31">
        <v>680</v>
      </c>
      <c r="J18" s="32">
        <f t="shared" si="0"/>
        <v>13.6</v>
      </c>
      <c r="K18" s="32">
        <f t="shared" si="1"/>
        <v>666.4</v>
      </c>
    </row>
    <row r="19" spans="1:11">
      <c r="A19" s="9">
        <v>9</v>
      </c>
      <c r="B19" s="18" t="s">
        <v>85</v>
      </c>
      <c r="C19" s="18" t="s">
        <v>86</v>
      </c>
      <c r="D19" s="16" t="s">
        <v>79</v>
      </c>
      <c r="E19" s="18" t="s">
        <v>87</v>
      </c>
      <c r="F19" s="18" t="s">
        <v>88</v>
      </c>
      <c r="G19" s="19">
        <v>45320</v>
      </c>
      <c r="H19" s="25">
        <v>510</v>
      </c>
      <c r="I19" s="31"/>
      <c r="J19" s="32"/>
      <c r="K19" s="32"/>
    </row>
    <row r="20" spans="1:11">
      <c r="A20" s="9"/>
      <c r="B20" s="33" t="s">
        <v>8</v>
      </c>
      <c r="C20" s="18"/>
      <c r="D20" s="16"/>
      <c r="E20" s="18"/>
      <c r="F20" s="18"/>
      <c r="G20" s="19"/>
      <c r="H20" s="25"/>
      <c r="I20" s="31">
        <v>510</v>
      </c>
      <c r="J20" s="32">
        <f t="shared" si="0"/>
        <v>10.199999999999999</v>
      </c>
      <c r="K20" s="32">
        <f t="shared" si="1"/>
        <v>499.8</v>
      </c>
    </row>
    <row r="21" spans="1:11">
      <c r="A21" s="9">
        <v>10</v>
      </c>
      <c r="B21" s="18" t="s">
        <v>82</v>
      </c>
      <c r="C21" s="18" t="s">
        <v>83</v>
      </c>
      <c r="D21" s="16" t="s">
        <v>79</v>
      </c>
      <c r="E21" s="18" t="s">
        <v>80</v>
      </c>
      <c r="F21" s="18" t="s">
        <v>84</v>
      </c>
      <c r="G21" s="19">
        <v>45320</v>
      </c>
      <c r="H21" s="25">
        <v>510</v>
      </c>
      <c r="I21" s="31"/>
      <c r="J21" s="32"/>
      <c r="K21" s="32"/>
    </row>
    <row r="22" spans="1:11">
      <c r="A22" s="9"/>
      <c r="B22" s="33" t="s">
        <v>8</v>
      </c>
      <c r="C22" s="18"/>
      <c r="D22" s="16"/>
      <c r="E22" s="18"/>
      <c r="F22" s="18"/>
      <c r="G22" s="19"/>
      <c r="H22" s="25"/>
      <c r="I22" s="31">
        <v>510</v>
      </c>
      <c r="J22" s="32">
        <f t="shared" si="0"/>
        <v>10.199999999999999</v>
      </c>
      <c r="K22" s="32">
        <f t="shared" si="1"/>
        <v>499.8</v>
      </c>
    </row>
    <row r="23" spans="1:11">
      <c r="A23" s="9">
        <v>11</v>
      </c>
      <c r="B23" s="9" t="s">
        <v>195</v>
      </c>
      <c r="C23" s="9" t="s">
        <v>40</v>
      </c>
      <c r="D23" s="9" t="s">
        <v>11</v>
      </c>
      <c r="E23" s="9" t="s">
        <v>14</v>
      </c>
      <c r="F23" s="9" t="s">
        <v>41</v>
      </c>
      <c r="G23" s="10">
        <v>45329</v>
      </c>
      <c r="H23" s="24">
        <v>340</v>
      </c>
      <c r="I23" s="31"/>
      <c r="J23" s="32"/>
      <c r="K23" s="32"/>
    </row>
    <row r="24" spans="1:11">
      <c r="A24" s="9"/>
      <c r="B24" s="33" t="s">
        <v>8</v>
      </c>
      <c r="C24" s="9"/>
      <c r="D24" s="9"/>
      <c r="E24" s="9"/>
      <c r="F24" s="9"/>
      <c r="G24" s="10"/>
      <c r="H24" s="24"/>
      <c r="I24" s="31">
        <v>340</v>
      </c>
      <c r="J24" s="32">
        <f t="shared" si="0"/>
        <v>6.8</v>
      </c>
      <c r="K24" s="32">
        <f t="shared" si="1"/>
        <v>333.2</v>
      </c>
    </row>
    <row r="25" spans="1:11">
      <c r="A25" s="9">
        <v>12</v>
      </c>
      <c r="B25" s="18" t="s">
        <v>103</v>
      </c>
      <c r="C25" s="18" t="s">
        <v>104</v>
      </c>
      <c r="D25" s="16" t="s">
        <v>79</v>
      </c>
      <c r="E25" s="18" t="s">
        <v>80</v>
      </c>
      <c r="F25" s="18" t="s">
        <v>105</v>
      </c>
      <c r="G25" s="19">
        <v>45308</v>
      </c>
      <c r="H25" s="25">
        <v>510</v>
      </c>
      <c r="I25" s="31"/>
      <c r="J25" s="32"/>
      <c r="K25" s="32"/>
    </row>
    <row r="26" spans="1:11">
      <c r="A26" s="9"/>
      <c r="B26" s="33" t="s">
        <v>8</v>
      </c>
      <c r="C26" s="18"/>
      <c r="D26" s="16"/>
      <c r="E26" s="18"/>
      <c r="F26" s="18"/>
      <c r="G26" s="19"/>
      <c r="H26" s="25"/>
      <c r="I26" s="31">
        <v>510</v>
      </c>
      <c r="J26" s="32">
        <f t="shared" si="0"/>
        <v>10.199999999999999</v>
      </c>
      <c r="K26" s="32">
        <f t="shared" si="1"/>
        <v>499.8</v>
      </c>
    </row>
    <row r="27" spans="1:11">
      <c r="A27" s="9">
        <v>13</v>
      </c>
      <c r="B27" s="9" t="s">
        <v>159</v>
      </c>
      <c r="C27" s="9" t="s">
        <v>160</v>
      </c>
      <c r="D27" s="9" t="s">
        <v>157</v>
      </c>
      <c r="E27" s="9" t="s">
        <v>80</v>
      </c>
      <c r="F27" s="9" t="s">
        <v>161</v>
      </c>
      <c r="G27" s="10">
        <v>45337</v>
      </c>
      <c r="H27" s="24">
        <v>470</v>
      </c>
      <c r="I27" s="31"/>
      <c r="J27" s="32"/>
      <c r="K27" s="32"/>
    </row>
    <row r="28" spans="1:11">
      <c r="A28" s="9"/>
      <c r="B28" s="33" t="s">
        <v>8</v>
      </c>
      <c r="C28" s="9"/>
      <c r="D28" s="9"/>
      <c r="E28" s="9"/>
      <c r="F28" s="9"/>
      <c r="G28" s="10"/>
      <c r="H28" s="24"/>
      <c r="I28" s="31">
        <v>470</v>
      </c>
      <c r="J28" s="32">
        <f t="shared" si="0"/>
        <v>9.4</v>
      </c>
      <c r="K28" s="32">
        <f t="shared" si="1"/>
        <v>460.6</v>
      </c>
    </row>
    <row r="29" spans="1:11">
      <c r="A29" s="9">
        <v>14</v>
      </c>
      <c r="B29" s="9" t="s">
        <v>68</v>
      </c>
      <c r="C29" s="9" t="s">
        <v>69</v>
      </c>
      <c r="D29" s="9" t="s">
        <v>11</v>
      </c>
      <c r="E29" s="9" t="s">
        <v>14</v>
      </c>
      <c r="F29" s="9" t="s">
        <v>70</v>
      </c>
      <c r="G29" s="10">
        <v>45329</v>
      </c>
      <c r="H29" s="24">
        <v>340</v>
      </c>
      <c r="I29" s="31"/>
      <c r="J29" s="32"/>
      <c r="K29" s="32"/>
    </row>
    <row r="30" spans="1:11">
      <c r="A30" s="9"/>
      <c r="B30" s="33" t="s">
        <v>8</v>
      </c>
      <c r="C30" s="9"/>
      <c r="D30" s="9"/>
      <c r="E30" s="9"/>
      <c r="F30" s="9"/>
      <c r="G30" s="10"/>
      <c r="H30" s="24"/>
      <c r="I30" s="31">
        <v>340</v>
      </c>
      <c r="J30" s="32">
        <f t="shared" si="0"/>
        <v>6.8</v>
      </c>
      <c r="K30" s="32">
        <f t="shared" si="1"/>
        <v>333.2</v>
      </c>
    </row>
    <row r="31" spans="1:11">
      <c r="A31" s="9">
        <v>15</v>
      </c>
      <c r="B31" s="9" t="s">
        <v>191</v>
      </c>
      <c r="C31" s="9" t="s">
        <v>192</v>
      </c>
      <c r="D31" s="9" t="s">
        <v>174</v>
      </c>
      <c r="E31" s="9" t="s">
        <v>193</v>
      </c>
      <c r="F31" s="9" t="s">
        <v>194</v>
      </c>
      <c r="G31" s="10">
        <v>45336</v>
      </c>
      <c r="H31" s="24">
        <v>1884</v>
      </c>
      <c r="I31" s="31"/>
      <c r="J31" s="32"/>
      <c r="K31" s="32"/>
    </row>
    <row r="32" spans="1:11">
      <c r="A32" s="9"/>
      <c r="B32" s="33" t="s">
        <v>8</v>
      </c>
      <c r="C32" s="9"/>
      <c r="D32" s="9"/>
      <c r="E32" s="9"/>
      <c r="F32" s="9"/>
      <c r="G32" s="10"/>
      <c r="H32" s="24"/>
      <c r="I32" s="31">
        <v>1884</v>
      </c>
      <c r="J32" s="32">
        <f t="shared" si="0"/>
        <v>37.68</v>
      </c>
      <c r="K32" s="32">
        <f t="shared" si="1"/>
        <v>1846.32</v>
      </c>
    </row>
    <row r="33" spans="1:11">
      <c r="A33" s="9">
        <v>16</v>
      </c>
      <c r="B33" s="18" t="s">
        <v>92</v>
      </c>
      <c r="C33" s="18" t="s">
        <v>93</v>
      </c>
      <c r="D33" s="16" t="s">
        <v>79</v>
      </c>
      <c r="E33" s="18" t="s">
        <v>94</v>
      </c>
      <c r="F33" s="18" t="s">
        <v>95</v>
      </c>
      <c r="G33" s="19">
        <v>45327</v>
      </c>
      <c r="H33" s="25">
        <v>510</v>
      </c>
      <c r="I33" s="31"/>
      <c r="J33" s="32"/>
      <c r="K33" s="32"/>
    </row>
    <row r="34" spans="1:11">
      <c r="A34" s="9"/>
      <c r="B34" s="33" t="s">
        <v>8</v>
      </c>
      <c r="C34" s="18"/>
      <c r="D34" s="16"/>
      <c r="E34" s="18"/>
      <c r="F34" s="18"/>
      <c r="G34" s="19"/>
      <c r="H34" s="25"/>
      <c r="I34" s="31">
        <v>510</v>
      </c>
      <c r="J34" s="32">
        <f t="shared" si="0"/>
        <v>10.199999999999999</v>
      </c>
      <c r="K34" s="32">
        <f t="shared" si="1"/>
        <v>499.8</v>
      </c>
    </row>
    <row r="35" spans="1:11">
      <c r="A35" s="9">
        <v>17</v>
      </c>
      <c r="B35" s="18" t="s">
        <v>151</v>
      </c>
      <c r="C35" s="18" t="s">
        <v>152</v>
      </c>
      <c r="D35" s="16" t="s">
        <v>112</v>
      </c>
      <c r="E35" s="18" t="s">
        <v>153</v>
      </c>
      <c r="F35" s="18" t="s">
        <v>154</v>
      </c>
      <c r="G35" s="19">
        <v>45341</v>
      </c>
      <c r="H35" s="25">
        <v>1360</v>
      </c>
      <c r="I35" s="31"/>
      <c r="J35" s="32"/>
      <c r="K35" s="32"/>
    </row>
    <row r="36" spans="1:11">
      <c r="A36" s="9"/>
      <c r="B36" s="33" t="s">
        <v>8</v>
      </c>
      <c r="C36" s="18"/>
      <c r="D36" s="16"/>
      <c r="E36" s="18"/>
      <c r="F36" s="18"/>
      <c r="G36" s="19"/>
      <c r="H36" s="25"/>
      <c r="I36" s="31">
        <v>1360</v>
      </c>
      <c r="J36" s="32">
        <f t="shared" si="0"/>
        <v>27.2</v>
      </c>
      <c r="K36" s="32">
        <f t="shared" si="1"/>
        <v>1332.8</v>
      </c>
    </row>
    <row r="37" spans="1:11">
      <c r="A37" s="9">
        <v>18</v>
      </c>
      <c r="B37" s="18" t="s">
        <v>144</v>
      </c>
      <c r="C37" s="18" t="s">
        <v>145</v>
      </c>
      <c r="D37" s="16" t="s">
        <v>112</v>
      </c>
      <c r="E37" s="18" t="s">
        <v>117</v>
      </c>
      <c r="F37" s="18" t="s">
        <v>146</v>
      </c>
      <c r="G37" s="19">
        <v>45338</v>
      </c>
      <c r="H37" s="25">
        <v>1360</v>
      </c>
      <c r="I37" s="31"/>
      <c r="J37" s="32"/>
      <c r="K37" s="32"/>
    </row>
    <row r="38" spans="1:11">
      <c r="A38" s="9"/>
      <c r="B38" s="33" t="s">
        <v>8</v>
      </c>
      <c r="C38" s="18"/>
      <c r="D38" s="16"/>
      <c r="E38" s="18"/>
      <c r="F38" s="18"/>
      <c r="G38" s="19"/>
      <c r="H38" s="25"/>
      <c r="I38" s="31">
        <v>1360</v>
      </c>
      <c r="J38" s="32">
        <f t="shared" si="0"/>
        <v>27.2</v>
      </c>
      <c r="K38" s="32">
        <f t="shared" si="1"/>
        <v>1332.8</v>
      </c>
    </row>
    <row r="39" spans="1:11">
      <c r="A39" s="9">
        <v>19</v>
      </c>
      <c r="B39" s="9" t="s">
        <v>42</v>
      </c>
      <c r="C39" s="9" t="s">
        <v>43</v>
      </c>
      <c r="D39" s="9" t="s">
        <v>11</v>
      </c>
      <c r="E39" s="9" t="s">
        <v>14</v>
      </c>
      <c r="F39" s="9" t="s">
        <v>44</v>
      </c>
      <c r="G39" s="10">
        <v>45329</v>
      </c>
      <c r="H39" s="24">
        <v>340</v>
      </c>
      <c r="I39" s="31"/>
      <c r="J39" s="32"/>
      <c r="K39" s="32"/>
    </row>
    <row r="40" spans="1:11">
      <c r="A40" s="9"/>
      <c r="B40" s="33" t="s">
        <v>8</v>
      </c>
      <c r="C40" s="9"/>
      <c r="D40" s="9"/>
      <c r="E40" s="9"/>
      <c r="F40" s="9"/>
      <c r="G40" s="10"/>
      <c r="H40" s="24"/>
      <c r="I40" s="31">
        <v>340</v>
      </c>
      <c r="J40" s="32">
        <f t="shared" si="0"/>
        <v>6.8</v>
      </c>
      <c r="K40" s="32">
        <f t="shared" si="1"/>
        <v>333.2</v>
      </c>
    </row>
    <row r="41" spans="1:11">
      <c r="A41" s="9">
        <v>20</v>
      </c>
      <c r="B41" s="9" t="s">
        <v>62</v>
      </c>
      <c r="C41" s="9" t="s">
        <v>63</v>
      </c>
      <c r="D41" s="9" t="s">
        <v>11</v>
      </c>
      <c r="E41" s="9" t="s">
        <v>14</v>
      </c>
      <c r="F41" s="9" t="s">
        <v>64</v>
      </c>
      <c r="G41" s="10">
        <v>45329</v>
      </c>
      <c r="H41" s="24">
        <v>680</v>
      </c>
      <c r="I41" s="31"/>
      <c r="J41" s="32"/>
      <c r="K41" s="32"/>
    </row>
    <row r="42" spans="1:11">
      <c r="A42" s="9"/>
      <c r="B42" s="33" t="s">
        <v>8</v>
      </c>
      <c r="C42" s="9"/>
      <c r="D42" s="9"/>
      <c r="E42" s="9"/>
      <c r="F42" s="9"/>
      <c r="G42" s="10"/>
      <c r="H42" s="24"/>
      <c r="I42" s="31">
        <v>680</v>
      </c>
      <c r="J42" s="32">
        <f t="shared" si="0"/>
        <v>13.6</v>
      </c>
      <c r="K42" s="32">
        <f t="shared" si="1"/>
        <v>666.4</v>
      </c>
    </row>
    <row r="43" spans="1:11">
      <c r="A43" s="9">
        <v>21</v>
      </c>
      <c r="B43" s="18" t="s">
        <v>115</v>
      </c>
      <c r="C43" s="18" t="s">
        <v>116</v>
      </c>
      <c r="D43" s="16" t="s">
        <v>112</v>
      </c>
      <c r="E43" s="18" t="s">
        <v>117</v>
      </c>
      <c r="F43" s="18" t="s">
        <v>118</v>
      </c>
      <c r="G43" s="19">
        <v>45288</v>
      </c>
      <c r="H43" s="25">
        <v>680</v>
      </c>
      <c r="I43" s="31"/>
      <c r="J43" s="32"/>
      <c r="K43" s="32"/>
    </row>
    <row r="44" spans="1:11">
      <c r="A44" s="9"/>
      <c r="B44" s="33" t="s">
        <v>8</v>
      </c>
      <c r="C44" s="18"/>
      <c r="D44" s="16"/>
      <c r="E44" s="18"/>
      <c r="F44" s="18"/>
      <c r="G44" s="19"/>
      <c r="H44" s="25"/>
      <c r="I44" s="31">
        <v>680</v>
      </c>
      <c r="J44" s="32">
        <f t="shared" si="0"/>
        <v>13.6</v>
      </c>
      <c r="K44" s="32">
        <f t="shared" si="1"/>
        <v>666.4</v>
      </c>
    </row>
    <row r="45" spans="1:11">
      <c r="A45" s="9">
        <v>22</v>
      </c>
      <c r="B45" s="9" t="s">
        <v>10</v>
      </c>
      <c r="C45" s="9" t="s">
        <v>18</v>
      </c>
      <c r="D45" s="9" t="s">
        <v>11</v>
      </c>
      <c r="E45" s="9" t="s">
        <v>14</v>
      </c>
      <c r="F45" s="9" t="s">
        <v>19</v>
      </c>
      <c r="G45" s="10">
        <v>45329</v>
      </c>
      <c r="H45" s="24">
        <v>340</v>
      </c>
      <c r="I45" s="31"/>
      <c r="J45" s="32"/>
      <c r="K45" s="32"/>
    </row>
    <row r="46" spans="1:11">
      <c r="A46" s="9"/>
      <c r="B46" s="33" t="s">
        <v>8</v>
      </c>
      <c r="C46" s="21"/>
      <c r="D46" s="21"/>
      <c r="E46" s="21"/>
      <c r="F46" s="21"/>
      <c r="G46" s="22"/>
      <c r="H46" s="21"/>
      <c r="I46" s="31">
        <v>340</v>
      </c>
      <c r="J46" s="32">
        <f t="shared" si="0"/>
        <v>6.8</v>
      </c>
      <c r="K46" s="32">
        <f t="shared" si="1"/>
        <v>333.2</v>
      </c>
    </row>
    <row r="47" spans="1:11">
      <c r="A47" s="9">
        <v>23</v>
      </c>
      <c r="B47" s="17" t="s">
        <v>45</v>
      </c>
      <c r="C47" s="17" t="s">
        <v>46</v>
      </c>
      <c r="D47" s="17" t="s">
        <v>11</v>
      </c>
      <c r="E47" s="17" t="s">
        <v>14</v>
      </c>
      <c r="F47" s="17" t="s">
        <v>47</v>
      </c>
      <c r="G47" s="20">
        <v>45329</v>
      </c>
      <c r="H47" s="26">
        <v>340</v>
      </c>
      <c r="I47" s="31"/>
      <c r="J47" s="32"/>
      <c r="K47" s="32"/>
    </row>
    <row r="48" spans="1:11">
      <c r="A48" s="9"/>
      <c r="B48" s="33" t="s">
        <v>8</v>
      </c>
      <c r="C48" s="17"/>
      <c r="D48" s="17"/>
      <c r="E48" s="17"/>
      <c r="F48" s="17"/>
      <c r="G48" s="20"/>
      <c r="H48" s="26"/>
      <c r="I48" s="31">
        <v>340</v>
      </c>
      <c r="J48" s="32">
        <f t="shared" si="0"/>
        <v>6.8</v>
      </c>
      <c r="K48" s="32">
        <f t="shared" si="1"/>
        <v>333.2</v>
      </c>
    </row>
    <row r="49" spans="1:11">
      <c r="A49" s="9">
        <v>24</v>
      </c>
      <c r="B49" s="12" t="s">
        <v>137</v>
      </c>
      <c r="C49" s="12" t="s">
        <v>138</v>
      </c>
      <c r="D49" s="11" t="s">
        <v>112</v>
      </c>
      <c r="E49" s="12" t="s">
        <v>117</v>
      </c>
      <c r="F49" s="12" t="s">
        <v>139</v>
      </c>
      <c r="G49" s="13">
        <v>45330</v>
      </c>
      <c r="H49" s="27">
        <v>1360</v>
      </c>
      <c r="I49" s="31"/>
      <c r="J49" s="32"/>
      <c r="K49" s="32"/>
    </row>
    <row r="50" spans="1:11">
      <c r="A50" s="9"/>
      <c r="B50" s="33" t="s">
        <v>8</v>
      </c>
      <c r="C50" s="12"/>
      <c r="D50" s="11"/>
      <c r="E50" s="12"/>
      <c r="F50" s="12"/>
      <c r="G50" s="13"/>
      <c r="H50" s="27"/>
      <c r="I50" s="31">
        <v>1360</v>
      </c>
      <c r="J50" s="32">
        <f t="shared" si="0"/>
        <v>27.2</v>
      </c>
      <c r="K50" s="32">
        <f t="shared" si="1"/>
        <v>1332.8</v>
      </c>
    </row>
    <row r="51" spans="1:11">
      <c r="A51" s="9">
        <v>25</v>
      </c>
      <c r="B51" s="17" t="s">
        <v>172</v>
      </c>
      <c r="C51" s="17" t="s">
        <v>173</v>
      </c>
      <c r="D51" s="17" t="s">
        <v>174</v>
      </c>
      <c r="E51" s="17" t="s">
        <v>175</v>
      </c>
      <c r="F51" s="17" t="s">
        <v>176</v>
      </c>
      <c r="G51" s="20">
        <v>45317</v>
      </c>
      <c r="H51" s="26">
        <v>680</v>
      </c>
      <c r="I51" s="31"/>
      <c r="J51" s="32"/>
      <c r="K51" s="32"/>
    </row>
    <row r="52" spans="1:11">
      <c r="A52" s="9"/>
      <c r="B52" s="33" t="s">
        <v>8</v>
      </c>
      <c r="C52" s="17"/>
      <c r="D52" s="17"/>
      <c r="E52" s="17"/>
      <c r="F52" s="17"/>
      <c r="G52" s="20"/>
      <c r="H52" s="26"/>
      <c r="I52" s="31">
        <v>680</v>
      </c>
      <c r="J52" s="32">
        <f t="shared" si="0"/>
        <v>13.6</v>
      </c>
      <c r="K52" s="32">
        <f t="shared" si="1"/>
        <v>666.4</v>
      </c>
    </row>
    <row r="53" spans="1:11">
      <c r="A53" s="9">
        <v>26</v>
      </c>
      <c r="B53" s="17" t="s">
        <v>53</v>
      </c>
      <c r="C53" s="17" t="s">
        <v>54</v>
      </c>
      <c r="D53" s="17" t="s">
        <v>11</v>
      </c>
      <c r="E53" s="17" t="s">
        <v>14</v>
      </c>
      <c r="F53" s="17" t="s">
        <v>55</v>
      </c>
      <c r="G53" s="20">
        <v>45329</v>
      </c>
      <c r="H53" s="26">
        <v>680</v>
      </c>
      <c r="I53" s="31"/>
      <c r="J53" s="32"/>
      <c r="K53" s="32"/>
    </row>
    <row r="54" spans="1:11">
      <c r="A54" s="9"/>
      <c r="B54" s="33" t="s">
        <v>8</v>
      </c>
      <c r="C54" s="17"/>
      <c r="D54" s="17"/>
      <c r="E54" s="17"/>
      <c r="F54" s="17"/>
      <c r="G54" s="20"/>
      <c r="H54" s="26"/>
      <c r="I54" s="31">
        <v>680</v>
      </c>
      <c r="J54" s="32">
        <f t="shared" si="0"/>
        <v>13.6</v>
      </c>
      <c r="K54" s="32">
        <f t="shared" si="1"/>
        <v>666.4</v>
      </c>
    </row>
    <row r="55" spans="1:11">
      <c r="A55" s="9">
        <v>27</v>
      </c>
      <c r="B55" s="17" t="s">
        <v>29</v>
      </c>
      <c r="C55" s="17" t="s">
        <v>30</v>
      </c>
      <c r="D55" s="17" t="s">
        <v>11</v>
      </c>
      <c r="E55" s="17" t="s">
        <v>14</v>
      </c>
      <c r="F55" s="17" t="s">
        <v>31</v>
      </c>
      <c r="G55" s="20">
        <v>45329</v>
      </c>
      <c r="H55" s="26">
        <v>680</v>
      </c>
      <c r="I55" s="31"/>
      <c r="J55" s="32"/>
      <c r="K55" s="32"/>
    </row>
    <row r="56" spans="1:11">
      <c r="A56" s="9"/>
      <c r="B56" s="33" t="s">
        <v>8</v>
      </c>
      <c r="C56" s="17"/>
      <c r="D56" s="17"/>
      <c r="E56" s="17"/>
      <c r="F56" s="17"/>
      <c r="G56" s="20"/>
      <c r="H56" s="26"/>
      <c r="I56" s="31">
        <v>680</v>
      </c>
      <c r="J56" s="32">
        <f t="shared" si="0"/>
        <v>13.6</v>
      </c>
      <c r="K56" s="32">
        <f t="shared" si="1"/>
        <v>666.4</v>
      </c>
    </row>
    <row r="57" spans="1:11">
      <c r="A57" s="9">
        <v>28</v>
      </c>
      <c r="B57" s="17" t="s">
        <v>23</v>
      </c>
      <c r="C57" s="17" t="s">
        <v>24</v>
      </c>
      <c r="D57" s="17" t="s">
        <v>11</v>
      </c>
      <c r="E57" s="17" t="s">
        <v>14</v>
      </c>
      <c r="F57" s="17" t="s">
        <v>25</v>
      </c>
      <c r="G57" s="20">
        <v>45329</v>
      </c>
      <c r="H57" s="26">
        <v>340</v>
      </c>
      <c r="I57" s="31"/>
      <c r="J57" s="32"/>
      <c r="K57" s="32"/>
    </row>
    <row r="58" spans="1:11">
      <c r="A58" s="9"/>
      <c r="B58" s="33" t="s">
        <v>8</v>
      </c>
      <c r="C58" s="17"/>
      <c r="D58" s="17"/>
      <c r="E58" s="17"/>
      <c r="F58" s="17"/>
      <c r="G58" s="20"/>
      <c r="H58" s="26"/>
      <c r="I58" s="31">
        <v>340</v>
      </c>
      <c r="J58" s="32">
        <f t="shared" si="0"/>
        <v>6.8</v>
      </c>
      <c r="K58" s="32">
        <f t="shared" si="1"/>
        <v>333.2</v>
      </c>
    </row>
    <row r="59" spans="1:11">
      <c r="A59" s="9">
        <v>29</v>
      </c>
      <c r="B59" s="17" t="s">
        <v>177</v>
      </c>
      <c r="C59" s="17" t="s">
        <v>178</v>
      </c>
      <c r="D59" s="17" t="s">
        <v>174</v>
      </c>
      <c r="E59" s="17" t="s">
        <v>175</v>
      </c>
      <c r="F59" s="17" t="s">
        <v>179</v>
      </c>
      <c r="G59" s="20">
        <v>45328</v>
      </c>
      <c r="H59" s="26">
        <v>680</v>
      </c>
      <c r="I59" s="31"/>
      <c r="J59" s="32"/>
      <c r="K59" s="32"/>
    </row>
    <row r="60" spans="1:11">
      <c r="A60" s="9"/>
      <c r="B60" s="33" t="s">
        <v>8</v>
      </c>
      <c r="C60" s="17"/>
      <c r="D60" s="17"/>
      <c r="E60" s="17"/>
      <c r="F60" s="17"/>
      <c r="G60" s="20"/>
      <c r="H60" s="26"/>
      <c r="I60" s="31">
        <v>680</v>
      </c>
      <c r="J60" s="32">
        <f t="shared" si="0"/>
        <v>13.6</v>
      </c>
      <c r="K60" s="32">
        <f t="shared" si="1"/>
        <v>666.4</v>
      </c>
    </row>
    <row r="61" spans="1:11">
      <c r="A61" s="9">
        <v>30</v>
      </c>
      <c r="B61" s="12" t="s">
        <v>125</v>
      </c>
      <c r="C61" s="12" t="s">
        <v>126</v>
      </c>
      <c r="D61" s="11" t="s">
        <v>112</v>
      </c>
      <c r="E61" s="12" t="s">
        <v>127</v>
      </c>
      <c r="F61" s="12" t="s">
        <v>128</v>
      </c>
      <c r="G61" s="13">
        <v>45321</v>
      </c>
      <c r="H61" s="27">
        <v>680</v>
      </c>
      <c r="I61" s="31"/>
      <c r="J61" s="32"/>
      <c r="K61" s="32"/>
    </row>
    <row r="62" spans="1:11">
      <c r="A62" s="9"/>
      <c r="B62" s="33" t="s">
        <v>8</v>
      </c>
      <c r="C62" s="12"/>
      <c r="D62" s="11"/>
      <c r="E62" s="12"/>
      <c r="F62" s="12"/>
      <c r="G62" s="13"/>
      <c r="H62" s="27"/>
      <c r="I62" s="31">
        <v>680</v>
      </c>
      <c r="J62" s="32">
        <f t="shared" si="0"/>
        <v>13.6</v>
      </c>
      <c r="K62" s="32">
        <f t="shared" si="1"/>
        <v>666.4</v>
      </c>
    </row>
    <row r="63" spans="1:11">
      <c r="A63" s="9">
        <v>31</v>
      </c>
      <c r="B63" s="17" t="s">
        <v>180</v>
      </c>
      <c r="C63" s="17" t="s">
        <v>181</v>
      </c>
      <c r="D63" s="17" t="s">
        <v>174</v>
      </c>
      <c r="E63" s="17" t="s">
        <v>182</v>
      </c>
      <c r="F63" s="17" t="s">
        <v>183</v>
      </c>
      <c r="G63" s="20">
        <v>45329</v>
      </c>
      <c r="H63" s="26">
        <v>680</v>
      </c>
      <c r="I63" s="31"/>
      <c r="J63" s="32"/>
      <c r="K63" s="32"/>
    </row>
    <row r="64" spans="1:11">
      <c r="A64" s="9"/>
      <c r="B64" s="33" t="s">
        <v>8</v>
      </c>
      <c r="C64" s="17"/>
      <c r="D64" s="17"/>
      <c r="E64" s="17"/>
      <c r="F64" s="17"/>
      <c r="G64" s="20"/>
      <c r="H64" s="26"/>
      <c r="I64" s="31">
        <v>680</v>
      </c>
      <c r="J64" s="32">
        <f t="shared" si="0"/>
        <v>13.6</v>
      </c>
      <c r="K64" s="32">
        <f t="shared" si="1"/>
        <v>666.4</v>
      </c>
    </row>
    <row r="65" spans="1:11">
      <c r="A65" s="9">
        <v>32</v>
      </c>
      <c r="B65" s="17" t="s">
        <v>155</v>
      </c>
      <c r="C65" s="17" t="s">
        <v>156</v>
      </c>
      <c r="D65" s="17" t="s">
        <v>157</v>
      </c>
      <c r="E65" s="17" t="s">
        <v>80</v>
      </c>
      <c r="F65" s="17" t="s">
        <v>158</v>
      </c>
      <c r="G65" s="20">
        <v>45336</v>
      </c>
      <c r="H65" s="26">
        <v>470</v>
      </c>
      <c r="I65" s="31"/>
      <c r="J65" s="32"/>
      <c r="K65" s="32"/>
    </row>
    <row r="66" spans="1:11">
      <c r="A66" s="9"/>
      <c r="B66" s="33" t="s">
        <v>8</v>
      </c>
      <c r="C66" s="17"/>
      <c r="D66" s="17"/>
      <c r="E66" s="17"/>
      <c r="F66" s="17"/>
      <c r="G66" s="20"/>
      <c r="H66" s="26"/>
      <c r="I66" s="31">
        <v>470</v>
      </c>
      <c r="J66" s="32">
        <f t="shared" si="0"/>
        <v>9.4</v>
      </c>
      <c r="K66" s="32">
        <f t="shared" si="1"/>
        <v>460.6</v>
      </c>
    </row>
    <row r="67" spans="1:11">
      <c r="A67" s="9">
        <v>33</v>
      </c>
      <c r="B67" s="12" t="s">
        <v>133</v>
      </c>
      <c r="C67" s="12" t="s">
        <v>134</v>
      </c>
      <c r="D67" s="11" t="s">
        <v>112</v>
      </c>
      <c r="E67" s="12" t="s">
        <v>135</v>
      </c>
      <c r="F67" s="12" t="s">
        <v>136</v>
      </c>
      <c r="G67" s="13">
        <v>45328</v>
      </c>
      <c r="H67" s="27">
        <v>680</v>
      </c>
      <c r="I67" s="31"/>
      <c r="J67" s="32"/>
      <c r="K67" s="32"/>
    </row>
    <row r="68" spans="1:11">
      <c r="A68" s="9"/>
      <c r="B68" s="33" t="s">
        <v>8</v>
      </c>
      <c r="C68" s="12"/>
      <c r="D68" s="11"/>
      <c r="E68" s="12"/>
      <c r="F68" s="12"/>
      <c r="G68" s="13"/>
      <c r="H68" s="27"/>
      <c r="I68" s="31">
        <v>680</v>
      </c>
      <c r="J68" s="32">
        <f t="shared" si="0"/>
        <v>13.6</v>
      </c>
      <c r="K68" s="32">
        <f t="shared" si="1"/>
        <v>666.4</v>
      </c>
    </row>
    <row r="69" spans="1:11">
      <c r="A69" s="9">
        <v>34</v>
      </c>
      <c r="B69" s="17" t="s">
        <v>9</v>
      </c>
      <c r="C69" s="17" t="s">
        <v>16</v>
      </c>
      <c r="D69" s="17" t="s">
        <v>11</v>
      </c>
      <c r="E69" s="17" t="s">
        <v>14</v>
      </c>
      <c r="F69" s="17" t="s">
        <v>17</v>
      </c>
      <c r="G69" s="20">
        <v>45329</v>
      </c>
      <c r="H69" s="26">
        <v>340</v>
      </c>
      <c r="I69" s="31"/>
      <c r="J69" s="32"/>
      <c r="K69" s="32"/>
    </row>
    <row r="70" spans="1:11">
      <c r="A70" s="9"/>
      <c r="B70" s="33" t="s">
        <v>8</v>
      </c>
      <c r="C70" s="17"/>
      <c r="D70" s="17"/>
      <c r="E70" s="17"/>
      <c r="F70" s="17"/>
      <c r="G70" s="20"/>
      <c r="H70" s="26"/>
      <c r="I70" s="31">
        <v>340</v>
      </c>
      <c r="J70" s="32">
        <f t="shared" ref="J70:J108" si="2">I70*2/100</f>
        <v>6.8</v>
      </c>
      <c r="K70" s="32">
        <f t="shared" ref="K70:K108" si="3">I70-J70</f>
        <v>333.2</v>
      </c>
    </row>
    <row r="71" spans="1:11">
      <c r="A71" s="9">
        <v>35</v>
      </c>
      <c r="B71" s="12" t="s">
        <v>110</v>
      </c>
      <c r="C71" s="12" t="s">
        <v>111</v>
      </c>
      <c r="D71" s="11" t="s">
        <v>112</v>
      </c>
      <c r="E71" s="12" t="s">
        <v>113</v>
      </c>
      <c r="F71" s="12" t="s">
        <v>114</v>
      </c>
      <c r="G71" s="13">
        <v>45308</v>
      </c>
      <c r="H71" s="27">
        <v>1360</v>
      </c>
      <c r="I71" s="31"/>
      <c r="J71" s="32"/>
      <c r="K71" s="32"/>
    </row>
    <row r="72" spans="1:11">
      <c r="A72" s="9"/>
      <c r="B72" s="33" t="s">
        <v>8</v>
      </c>
      <c r="C72" s="12"/>
      <c r="D72" s="11"/>
      <c r="E72" s="12"/>
      <c r="F72" s="12"/>
      <c r="G72" s="13"/>
      <c r="H72" s="27"/>
      <c r="I72" s="31">
        <v>1360</v>
      </c>
      <c r="J72" s="32">
        <f t="shared" si="2"/>
        <v>27.2</v>
      </c>
      <c r="K72" s="32">
        <f t="shared" si="3"/>
        <v>1332.8</v>
      </c>
    </row>
    <row r="73" spans="1:11">
      <c r="A73" s="9">
        <v>36</v>
      </c>
      <c r="B73" s="12" t="s">
        <v>119</v>
      </c>
      <c r="C73" s="12" t="s">
        <v>120</v>
      </c>
      <c r="D73" s="11" t="s">
        <v>112</v>
      </c>
      <c r="E73" s="12" t="s">
        <v>117</v>
      </c>
      <c r="F73" s="12" t="s">
        <v>121</v>
      </c>
      <c r="G73" s="13">
        <v>45302</v>
      </c>
      <c r="H73" s="27">
        <v>680</v>
      </c>
      <c r="I73" s="31"/>
      <c r="J73" s="32"/>
      <c r="K73" s="32"/>
    </row>
    <row r="74" spans="1:11">
      <c r="A74" s="9">
        <v>37</v>
      </c>
      <c r="B74" s="12" t="s">
        <v>119</v>
      </c>
      <c r="C74" s="17" t="s">
        <v>188</v>
      </c>
      <c r="D74" s="17" t="s">
        <v>174</v>
      </c>
      <c r="E74" s="17" t="s">
        <v>189</v>
      </c>
      <c r="F74" s="17" t="s">
        <v>190</v>
      </c>
      <c r="G74" s="20">
        <v>45331</v>
      </c>
      <c r="H74" s="26">
        <v>788</v>
      </c>
      <c r="I74" s="31"/>
      <c r="J74" s="32"/>
      <c r="K74" s="32"/>
    </row>
    <row r="75" spans="1:11">
      <c r="A75" s="9"/>
      <c r="B75" s="33" t="s">
        <v>8</v>
      </c>
      <c r="C75" s="17"/>
      <c r="D75" s="17"/>
      <c r="E75" s="17"/>
      <c r="F75" s="17"/>
      <c r="G75" s="20"/>
      <c r="H75" s="26"/>
      <c r="I75" s="31">
        <v>1468</v>
      </c>
      <c r="J75" s="32">
        <f t="shared" si="2"/>
        <v>29.36</v>
      </c>
      <c r="K75" s="32">
        <f t="shared" si="3"/>
        <v>1438.64</v>
      </c>
    </row>
    <row r="76" spans="1:11">
      <c r="A76" s="9">
        <v>38</v>
      </c>
      <c r="B76" s="17" t="s">
        <v>184</v>
      </c>
      <c r="C76" s="17" t="s">
        <v>185</v>
      </c>
      <c r="D76" s="17" t="s">
        <v>174</v>
      </c>
      <c r="E76" s="17" t="s">
        <v>186</v>
      </c>
      <c r="F76" s="17" t="s">
        <v>187</v>
      </c>
      <c r="G76" s="20">
        <v>45331</v>
      </c>
      <c r="H76" s="26">
        <v>940</v>
      </c>
      <c r="I76" s="31"/>
      <c r="J76" s="32"/>
      <c r="K76" s="32"/>
    </row>
    <row r="77" spans="1:11">
      <c r="A77" s="9"/>
      <c r="B77" s="33" t="s">
        <v>8</v>
      </c>
      <c r="C77" s="17"/>
      <c r="D77" s="17"/>
      <c r="E77" s="17"/>
      <c r="F77" s="17"/>
      <c r="G77" s="20"/>
      <c r="H77" s="26"/>
      <c r="I77" s="31">
        <v>940</v>
      </c>
      <c r="J77" s="32">
        <f t="shared" si="2"/>
        <v>18.8</v>
      </c>
      <c r="K77" s="32">
        <f t="shared" si="3"/>
        <v>921.2</v>
      </c>
    </row>
    <row r="78" spans="1:11">
      <c r="A78" s="9">
        <v>39</v>
      </c>
      <c r="B78" s="17" t="s">
        <v>165</v>
      </c>
      <c r="C78" s="17" t="s">
        <v>166</v>
      </c>
      <c r="D78" s="17" t="s">
        <v>157</v>
      </c>
      <c r="E78" s="17" t="s">
        <v>80</v>
      </c>
      <c r="F78" s="17" t="s">
        <v>167</v>
      </c>
      <c r="G78" s="20">
        <v>45324</v>
      </c>
      <c r="H78" s="26">
        <v>510</v>
      </c>
      <c r="I78" s="31"/>
      <c r="J78" s="32"/>
      <c r="K78" s="32"/>
    </row>
    <row r="79" spans="1:11">
      <c r="A79" s="9"/>
      <c r="B79" s="33" t="s">
        <v>8</v>
      </c>
      <c r="C79" s="17"/>
      <c r="D79" s="17"/>
      <c r="E79" s="17"/>
      <c r="F79" s="17"/>
      <c r="G79" s="20"/>
      <c r="H79" s="26"/>
      <c r="I79" s="31">
        <v>510</v>
      </c>
      <c r="J79" s="32">
        <f t="shared" si="2"/>
        <v>10.199999999999999</v>
      </c>
      <c r="K79" s="32">
        <f t="shared" si="3"/>
        <v>499.8</v>
      </c>
    </row>
    <row r="80" spans="1:11">
      <c r="A80" s="9">
        <v>40</v>
      </c>
      <c r="B80" s="17" t="s">
        <v>56</v>
      </c>
      <c r="C80" s="17" t="s">
        <v>57</v>
      </c>
      <c r="D80" s="17" t="s">
        <v>11</v>
      </c>
      <c r="E80" s="17" t="s">
        <v>14</v>
      </c>
      <c r="F80" s="17" t="s">
        <v>58</v>
      </c>
      <c r="G80" s="20">
        <v>45329</v>
      </c>
      <c r="H80" s="26">
        <v>340</v>
      </c>
      <c r="I80" s="31"/>
      <c r="J80" s="32"/>
      <c r="K80" s="32"/>
    </row>
    <row r="81" spans="1:11">
      <c r="A81" s="9"/>
      <c r="B81" s="33" t="s">
        <v>8</v>
      </c>
      <c r="C81" s="17"/>
      <c r="D81" s="17"/>
      <c r="E81" s="17"/>
      <c r="F81" s="17"/>
      <c r="G81" s="20"/>
      <c r="H81" s="26"/>
      <c r="I81" s="31">
        <v>340</v>
      </c>
      <c r="J81" s="32">
        <f t="shared" si="2"/>
        <v>6.8</v>
      </c>
      <c r="K81" s="32">
        <f t="shared" si="3"/>
        <v>333.2</v>
      </c>
    </row>
    <row r="82" spans="1:11">
      <c r="A82" s="9">
        <v>41</v>
      </c>
      <c r="B82" s="17" t="s">
        <v>26</v>
      </c>
      <c r="C82" s="17" t="s">
        <v>27</v>
      </c>
      <c r="D82" s="17" t="s">
        <v>11</v>
      </c>
      <c r="E82" s="17" t="s">
        <v>14</v>
      </c>
      <c r="F82" s="17" t="s">
        <v>28</v>
      </c>
      <c r="G82" s="20">
        <v>45329</v>
      </c>
      <c r="H82" s="26">
        <v>680</v>
      </c>
      <c r="I82" s="31"/>
      <c r="J82" s="32"/>
      <c r="K82" s="32"/>
    </row>
    <row r="83" spans="1:11">
      <c r="A83" s="9"/>
      <c r="B83" s="33" t="s">
        <v>8</v>
      </c>
      <c r="C83" s="17"/>
      <c r="D83" s="17"/>
      <c r="E83" s="17"/>
      <c r="F83" s="17"/>
      <c r="G83" s="20"/>
      <c r="H83" s="26"/>
      <c r="I83" s="31">
        <v>680</v>
      </c>
      <c r="J83" s="32">
        <f t="shared" si="2"/>
        <v>13.6</v>
      </c>
      <c r="K83" s="32">
        <f t="shared" si="3"/>
        <v>666.4</v>
      </c>
    </row>
    <row r="84" spans="1:11">
      <c r="A84" s="9">
        <v>42</v>
      </c>
      <c r="B84" s="12" t="s">
        <v>147</v>
      </c>
      <c r="C84" s="12" t="s">
        <v>148</v>
      </c>
      <c r="D84" s="11" t="s">
        <v>112</v>
      </c>
      <c r="E84" s="12" t="s">
        <v>149</v>
      </c>
      <c r="F84" s="12" t="s">
        <v>150</v>
      </c>
      <c r="G84" s="13">
        <v>45335</v>
      </c>
      <c r="H84" s="27">
        <v>1360</v>
      </c>
      <c r="I84" s="31"/>
      <c r="J84" s="32"/>
      <c r="K84" s="32"/>
    </row>
    <row r="85" spans="1:11">
      <c r="A85" s="9"/>
      <c r="B85" s="33" t="s">
        <v>8</v>
      </c>
      <c r="C85" s="12"/>
      <c r="D85" s="11"/>
      <c r="E85" s="12"/>
      <c r="F85" s="12"/>
      <c r="G85" s="13"/>
      <c r="H85" s="27"/>
      <c r="I85" s="31">
        <v>1360</v>
      </c>
      <c r="J85" s="32">
        <f t="shared" si="2"/>
        <v>27.2</v>
      </c>
      <c r="K85" s="32">
        <f t="shared" si="3"/>
        <v>1332.8</v>
      </c>
    </row>
    <row r="86" spans="1:11">
      <c r="A86" s="9">
        <v>43</v>
      </c>
      <c r="B86" s="17" t="s">
        <v>12</v>
      </c>
      <c r="C86" s="17" t="s">
        <v>13</v>
      </c>
      <c r="D86" s="17" t="s">
        <v>11</v>
      </c>
      <c r="E86" s="17" t="s">
        <v>14</v>
      </c>
      <c r="F86" s="17" t="s">
        <v>15</v>
      </c>
      <c r="G86" s="20">
        <v>45329</v>
      </c>
      <c r="H86" s="26">
        <v>680</v>
      </c>
      <c r="I86" s="31"/>
      <c r="J86" s="32"/>
      <c r="K86" s="32"/>
    </row>
    <row r="87" spans="1:11">
      <c r="A87" s="9">
        <v>44</v>
      </c>
      <c r="B87" s="14" t="s">
        <v>12</v>
      </c>
      <c r="C87" s="14" t="s">
        <v>51</v>
      </c>
      <c r="D87" s="14" t="s">
        <v>11</v>
      </c>
      <c r="E87" s="14" t="s">
        <v>38</v>
      </c>
      <c r="F87" s="14" t="s">
        <v>52</v>
      </c>
      <c r="G87" s="15">
        <v>45329</v>
      </c>
      <c r="H87" s="28">
        <v>340</v>
      </c>
      <c r="I87" s="31"/>
      <c r="J87" s="32"/>
      <c r="K87" s="32"/>
    </row>
    <row r="88" spans="1:11">
      <c r="A88" s="9"/>
      <c r="B88" s="33" t="s">
        <v>8</v>
      </c>
      <c r="C88" s="14"/>
      <c r="D88" s="14"/>
      <c r="E88" s="14"/>
      <c r="F88" s="14"/>
      <c r="G88" s="15"/>
      <c r="H88" s="28"/>
      <c r="I88" s="31">
        <v>1020</v>
      </c>
      <c r="J88" s="32">
        <f t="shared" si="2"/>
        <v>20.399999999999999</v>
      </c>
      <c r="K88" s="32">
        <f t="shared" si="3"/>
        <v>999.6</v>
      </c>
    </row>
    <row r="89" spans="1:11">
      <c r="A89" s="9">
        <v>45</v>
      </c>
      <c r="B89" s="18" t="s">
        <v>129</v>
      </c>
      <c r="C89" s="18" t="s">
        <v>130</v>
      </c>
      <c r="D89" s="16" t="s">
        <v>112</v>
      </c>
      <c r="E89" s="18" t="s">
        <v>131</v>
      </c>
      <c r="F89" s="18" t="s">
        <v>132</v>
      </c>
      <c r="G89" s="19">
        <v>44943</v>
      </c>
      <c r="H89" s="25">
        <v>627</v>
      </c>
      <c r="I89" s="31"/>
      <c r="J89" s="32"/>
      <c r="K89" s="32"/>
    </row>
    <row r="90" spans="1:11">
      <c r="A90" s="9"/>
      <c r="B90" s="33" t="s">
        <v>8</v>
      </c>
      <c r="C90" s="18"/>
      <c r="D90" s="16"/>
      <c r="E90" s="18"/>
      <c r="F90" s="18"/>
      <c r="G90" s="19"/>
      <c r="H90" s="25"/>
      <c r="I90" s="31">
        <v>627</v>
      </c>
      <c r="J90" s="32">
        <f t="shared" si="2"/>
        <v>12.54</v>
      </c>
      <c r="K90" s="32">
        <f t="shared" si="3"/>
        <v>614.46</v>
      </c>
    </row>
    <row r="91" spans="1:11">
      <c r="A91" s="9">
        <v>46</v>
      </c>
      <c r="B91" s="9" t="s">
        <v>162</v>
      </c>
      <c r="C91" s="9" t="s">
        <v>163</v>
      </c>
      <c r="D91" s="9" t="s">
        <v>157</v>
      </c>
      <c r="E91" s="9" t="s">
        <v>80</v>
      </c>
      <c r="F91" s="9" t="s">
        <v>164</v>
      </c>
      <c r="G91" s="10">
        <v>45334</v>
      </c>
      <c r="H91" s="24">
        <v>510</v>
      </c>
      <c r="I91" s="31"/>
      <c r="J91" s="32"/>
      <c r="K91" s="32"/>
    </row>
    <row r="92" spans="1:11">
      <c r="A92" s="9"/>
      <c r="B92" s="33" t="s">
        <v>8</v>
      </c>
      <c r="C92" s="9"/>
      <c r="D92" s="9"/>
      <c r="E92" s="9"/>
      <c r="F92" s="9"/>
      <c r="G92" s="10"/>
      <c r="H92" s="24"/>
      <c r="I92" s="31">
        <v>510</v>
      </c>
      <c r="J92" s="32">
        <f t="shared" si="2"/>
        <v>10.199999999999999</v>
      </c>
      <c r="K92" s="32">
        <f t="shared" si="3"/>
        <v>499.8</v>
      </c>
    </row>
    <row r="93" spans="1:11">
      <c r="A93" s="9">
        <v>47</v>
      </c>
      <c r="B93" s="18" t="s">
        <v>122</v>
      </c>
      <c r="C93" s="18" t="s">
        <v>123</v>
      </c>
      <c r="D93" s="16" t="s">
        <v>112</v>
      </c>
      <c r="E93" s="18" t="s">
        <v>124</v>
      </c>
      <c r="F93" s="18" t="s">
        <v>121</v>
      </c>
      <c r="G93" s="19">
        <v>45302</v>
      </c>
      <c r="H93" s="25">
        <v>2460</v>
      </c>
      <c r="I93" s="31"/>
      <c r="J93" s="32"/>
      <c r="K93" s="32"/>
    </row>
    <row r="94" spans="1:11">
      <c r="A94" s="9"/>
      <c r="B94" s="33" t="s">
        <v>8</v>
      </c>
      <c r="C94" s="18"/>
      <c r="D94" s="16"/>
      <c r="E94" s="18"/>
      <c r="F94" s="18"/>
      <c r="G94" s="19"/>
      <c r="H94" s="25"/>
      <c r="I94" s="31">
        <v>2460</v>
      </c>
      <c r="J94" s="32">
        <f t="shared" si="2"/>
        <v>49.2</v>
      </c>
      <c r="K94" s="32">
        <f t="shared" si="3"/>
        <v>2410.8000000000002</v>
      </c>
    </row>
    <row r="95" spans="1:11">
      <c r="A95" s="9">
        <v>48</v>
      </c>
      <c r="B95" s="9" t="s">
        <v>59</v>
      </c>
      <c r="C95" s="9" t="s">
        <v>60</v>
      </c>
      <c r="D95" s="9" t="s">
        <v>11</v>
      </c>
      <c r="E95" s="9" t="s">
        <v>14</v>
      </c>
      <c r="F95" s="9" t="s">
        <v>61</v>
      </c>
      <c r="G95" s="10">
        <v>45329</v>
      </c>
      <c r="H95" s="24">
        <v>680</v>
      </c>
      <c r="I95" s="31"/>
      <c r="J95" s="32"/>
      <c r="K95" s="32"/>
    </row>
    <row r="96" spans="1:11">
      <c r="A96" s="9"/>
      <c r="B96" s="33" t="s">
        <v>8</v>
      </c>
      <c r="C96" s="9"/>
      <c r="D96" s="9"/>
      <c r="E96" s="9"/>
      <c r="F96" s="9"/>
      <c r="G96" s="10"/>
      <c r="H96" s="24"/>
      <c r="I96" s="31">
        <v>680</v>
      </c>
      <c r="J96" s="32">
        <f t="shared" si="2"/>
        <v>13.6</v>
      </c>
      <c r="K96" s="32">
        <f t="shared" si="3"/>
        <v>666.4</v>
      </c>
    </row>
    <row r="97" spans="1:11">
      <c r="A97" s="9">
        <v>49</v>
      </c>
      <c r="B97" s="9" t="s">
        <v>36</v>
      </c>
      <c r="C97" s="9" t="s">
        <v>37</v>
      </c>
      <c r="D97" s="9" t="s">
        <v>11</v>
      </c>
      <c r="E97" s="9" t="s">
        <v>38</v>
      </c>
      <c r="F97" s="9" t="s">
        <v>39</v>
      </c>
      <c r="G97" s="10">
        <v>45329</v>
      </c>
      <c r="H97" s="24">
        <v>340</v>
      </c>
      <c r="I97" s="31"/>
      <c r="J97" s="32"/>
      <c r="K97" s="32"/>
    </row>
    <row r="98" spans="1:11">
      <c r="A98" s="9"/>
      <c r="B98" s="33" t="s">
        <v>8</v>
      </c>
      <c r="C98" s="9"/>
      <c r="D98" s="9"/>
      <c r="E98" s="9"/>
      <c r="F98" s="9"/>
      <c r="G98" s="10"/>
      <c r="H98" s="24"/>
      <c r="I98" s="31">
        <v>340</v>
      </c>
      <c r="J98" s="32">
        <f t="shared" si="2"/>
        <v>6.8</v>
      </c>
      <c r="K98" s="32">
        <f t="shared" si="3"/>
        <v>333.2</v>
      </c>
    </row>
    <row r="99" spans="1:11">
      <c r="A99" s="9">
        <v>50</v>
      </c>
      <c r="B99" s="9" t="s">
        <v>32</v>
      </c>
      <c r="C99" s="9" t="s">
        <v>33</v>
      </c>
      <c r="D99" s="9" t="s">
        <v>11</v>
      </c>
      <c r="E99" s="9" t="s">
        <v>35</v>
      </c>
      <c r="F99" s="9" t="s">
        <v>34</v>
      </c>
      <c r="G99" s="10">
        <v>45329</v>
      </c>
      <c r="H99" s="24">
        <v>340</v>
      </c>
      <c r="I99" s="31"/>
      <c r="J99" s="32"/>
      <c r="K99" s="32"/>
    </row>
    <row r="100" spans="1:11">
      <c r="A100" s="9"/>
      <c r="B100" s="33" t="s">
        <v>8</v>
      </c>
      <c r="C100" s="9"/>
      <c r="D100" s="9"/>
      <c r="E100" s="9"/>
      <c r="F100" s="9"/>
      <c r="G100" s="10"/>
      <c r="H100" s="24"/>
      <c r="I100" s="31">
        <v>340</v>
      </c>
      <c r="J100" s="32">
        <f t="shared" si="2"/>
        <v>6.8</v>
      </c>
      <c r="K100" s="32">
        <f t="shared" si="3"/>
        <v>333.2</v>
      </c>
    </row>
    <row r="101" spans="1:11">
      <c r="A101" s="9">
        <v>51</v>
      </c>
      <c r="B101" s="9" t="s">
        <v>76</v>
      </c>
      <c r="C101" s="9" t="s">
        <v>75</v>
      </c>
      <c r="D101" s="9" t="s">
        <v>11</v>
      </c>
      <c r="E101" s="9" t="s">
        <v>14</v>
      </c>
      <c r="F101" s="9" t="s">
        <v>74</v>
      </c>
      <c r="G101" s="10">
        <v>45329</v>
      </c>
      <c r="H101" s="24">
        <v>340</v>
      </c>
      <c r="I101" s="31"/>
      <c r="J101" s="32"/>
      <c r="K101" s="32"/>
    </row>
    <row r="102" spans="1:11">
      <c r="A102" s="9"/>
      <c r="B102" s="33" t="s">
        <v>8</v>
      </c>
      <c r="C102" s="9"/>
      <c r="D102" s="9"/>
      <c r="E102" s="9"/>
      <c r="F102" s="9"/>
      <c r="G102" s="10"/>
      <c r="H102" s="24"/>
      <c r="I102" s="31">
        <v>340</v>
      </c>
      <c r="J102" s="32">
        <f t="shared" si="2"/>
        <v>6.8</v>
      </c>
      <c r="K102" s="32">
        <f t="shared" si="3"/>
        <v>333.2</v>
      </c>
    </row>
    <row r="103" spans="1:11">
      <c r="A103" s="9">
        <v>52</v>
      </c>
      <c r="B103" s="18" t="s">
        <v>89</v>
      </c>
      <c r="C103" s="18" t="s">
        <v>90</v>
      </c>
      <c r="D103" s="16" t="s">
        <v>79</v>
      </c>
      <c r="E103" s="18" t="s">
        <v>80</v>
      </c>
      <c r="F103" s="18" t="s">
        <v>91</v>
      </c>
      <c r="G103" s="19">
        <v>45335</v>
      </c>
      <c r="H103" s="25">
        <v>470</v>
      </c>
      <c r="I103" s="31"/>
      <c r="J103" s="32"/>
      <c r="K103" s="32"/>
    </row>
    <row r="104" spans="1:11">
      <c r="A104" s="9"/>
      <c r="B104" s="33" t="s">
        <v>8</v>
      </c>
      <c r="C104" s="18"/>
      <c r="D104" s="16"/>
      <c r="E104" s="18"/>
      <c r="F104" s="18"/>
      <c r="G104" s="19"/>
      <c r="H104" s="25"/>
      <c r="I104" s="31">
        <v>470</v>
      </c>
      <c r="J104" s="32">
        <f t="shared" si="2"/>
        <v>9.4</v>
      </c>
      <c r="K104" s="32">
        <f t="shared" si="3"/>
        <v>460.6</v>
      </c>
    </row>
    <row r="105" spans="1:11">
      <c r="A105" s="9">
        <v>53</v>
      </c>
      <c r="B105" s="18" t="s">
        <v>99</v>
      </c>
      <c r="C105" s="18" t="s">
        <v>100</v>
      </c>
      <c r="D105" s="16" t="s">
        <v>79</v>
      </c>
      <c r="E105" s="18" t="s">
        <v>101</v>
      </c>
      <c r="F105" s="19" t="s">
        <v>102</v>
      </c>
      <c r="G105" s="19">
        <v>45338</v>
      </c>
      <c r="H105" s="25">
        <v>680</v>
      </c>
      <c r="I105" s="31"/>
      <c r="J105" s="32"/>
      <c r="K105" s="32"/>
    </row>
    <row r="106" spans="1:11">
      <c r="A106" s="9"/>
      <c r="B106" s="33" t="s">
        <v>8</v>
      </c>
      <c r="C106" s="18"/>
      <c r="D106" s="16"/>
      <c r="E106" s="18"/>
      <c r="F106" s="19"/>
      <c r="G106" s="19"/>
      <c r="H106" s="25"/>
      <c r="I106" s="31">
        <v>680</v>
      </c>
      <c r="J106" s="32">
        <f t="shared" si="2"/>
        <v>13.6</v>
      </c>
      <c r="K106" s="32">
        <f t="shared" si="3"/>
        <v>666.4</v>
      </c>
    </row>
    <row r="107" spans="1:11">
      <c r="A107" s="9">
        <v>54</v>
      </c>
      <c r="B107" s="18" t="s">
        <v>96</v>
      </c>
      <c r="C107" s="18" t="s">
        <v>97</v>
      </c>
      <c r="D107" s="16" t="s">
        <v>79</v>
      </c>
      <c r="E107" s="18" t="s">
        <v>80</v>
      </c>
      <c r="F107" s="18" t="s">
        <v>98</v>
      </c>
      <c r="G107" s="19">
        <v>45337</v>
      </c>
      <c r="H107" s="25">
        <v>470</v>
      </c>
      <c r="I107" s="31"/>
      <c r="J107" s="32"/>
      <c r="K107" s="32"/>
    </row>
    <row r="108" spans="1:11">
      <c r="A108" s="9"/>
      <c r="B108" s="33" t="s">
        <v>8</v>
      </c>
      <c r="C108" s="18"/>
      <c r="D108" s="16"/>
      <c r="E108" s="18"/>
      <c r="F108" s="18"/>
      <c r="G108" s="19"/>
      <c r="H108" s="25"/>
      <c r="I108" s="31">
        <v>470</v>
      </c>
      <c r="J108" s="32">
        <f t="shared" si="2"/>
        <v>9.4</v>
      </c>
      <c r="K108" s="32">
        <f t="shared" si="3"/>
        <v>460.6</v>
      </c>
    </row>
    <row r="109" spans="1:11">
      <c r="A109" s="7"/>
      <c r="B109" s="33" t="s">
        <v>199</v>
      </c>
      <c r="C109" s="7"/>
      <c r="D109" s="7"/>
      <c r="E109" s="7"/>
      <c r="F109" s="7"/>
      <c r="G109" s="8"/>
      <c r="H109" s="29">
        <f>SUM(H3:H107)</f>
        <v>36119</v>
      </c>
      <c r="I109" s="31">
        <f>SUM(I4:I108)</f>
        <v>36119</v>
      </c>
      <c r="J109" s="32">
        <f>SUM(J4:J108)</f>
        <v>722.38000000000011</v>
      </c>
      <c r="K109" s="32">
        <f>SUM(K4:K108)</f>
        <v>35396.619999999995</v>
      </c>
    </row>
    <row r="110" spans="1:11">
      <c r="I110" s="6"/>
    </row>
    <row r="111" spans="1:11">
      <c r="A111" s="39" t="s">
        <v>200</v>
      </c>
      <c r="B111" s="39"/>
      <c r="C111" s="39"/>
      <c r="D111" s="39"/>
      <c r="E111" s="39"/>
      <c r="I111" s="6"/>
    </row>
    <row r="112" spans="1:11">
      <c r="A112" s="34" t="s">
        <v>204</v>
      </c>
      <c r="B112" s="34" t="s">
        <v>205</v>
      </c>
      <c r="C112" s="35" t="s">
        <v>207</v>
      </c>
      <c r="D112" s="35" t="s">
        <v>206</v>
      </c>
      <c r="E112" s="35" t="s">
        <v>208</v>
      </c>
      <c r="F112" s="32" t="s">
        <v>197</v>
      </c>
      <c r="I112" s="6"/>
    </row>
    <row r="113" spans="1:9">
      <c r="A113" s="36">
        <v>1</v>
      </c>
      <c r="B113" s="36" t="s">
        <v>201</v>
      </c>
      <c r="C113" s="36" t="s">
        <v>215</v>
      </c>
      <c r="D113" s="32">
        <v>9860</v>
      </c>
      <c r="E113" s="32">
        <f>D113*2/100</f>
        <v>197.2</v>
      </c>
      <c r="F113" s="32">
        <f>D113-E113</f>
        <v>9662.7999999999993</v>
      </c>
      <c r="I113" s="6"/>
    </row>
    <row r="114" spans="1:9">
      <c r="A114" s="36">
        <v>2</v>
      </c>
      <c r="B114" s="36" t="s">
        <v>202</v>
      </c>
      <c r="C114" s="36" t="s">
        <v>203</v>
      </c>
      <c r="D114" s="32">
        <v>26259</v>
      </c>
      <c r="E114" s="32">
        <f>D114*2/100</f>
        <v>525.17999999999995</v>
      </c>
      <c r="F114" s="32">
        <f>D114-E114</f>
        <v>25733.82</v>
      </c>
      <c r="I114" s="6"/>
    </row>
    <row r="115" spans="1:9">
      <c r="A115" s="32"/>
      <c r="B115" s="32" t="s">
        <v>8</v>
      </c>
      <c r="C115" s="32"/>
      <c r="D115" s="32">
        <f>SUM(D113:D114)</f>
        <v>36119</v>
      </c>
      <c r="E115" s="32">
        <f>SUM(E113:E114)</f>
        <v>722.37999999999988</v>
      </c>
      <c r="F115" s="32">
        <f>SUM(F113:F114)</f>
        <v>35396.619999999995</v>
      </c>
      <c r="I115" s="6"/>
    </row>
    <row r="116" spans="1:9">
      <c r="I116" s="6"/>
    </row>
    <row r="117" spans="1:9">
      <c r="A117" s="37"/>
      <c r="B117" s="37" t="s">
        <v>209</v>
      </c>
      <c r="C117" s="37"/>
      <c r="D117" s="37"/>
      <c r="E117" s="37"/>
      <c r="F117" s="37"/>
      <c r="G117" s="37"/>
      <c r="I117" s="6"/>
    </row>
    <row r="118" spans="1:9">
      <c r="A118" s="37"/>
      <c r="B118" s="37"/>
      <c r="C118" s="37"/>
      <c r="D118" s="37"/>
      <c r="E118" s="37"/>
      <c r="F118" s="37"/>
      <c r="G118" s="37"/>
      <c r="I118" s="6"/>
    </row>
    <row r="119" spans="1:9">
      <c r="A119" s="37"/>
      <c r="B119" s="37" t="s">
        <v>210</v>
      </c>
      <c r="C119" s="37"/>
      <c r="D119" s="37"/>
      <c r="E119" s="37"/>
      <c r="F119" s="37"/>
      <c r="G119" s="37"/>
      <c r="I119" s="6"/>
    </row>
    <row r="120" spans="1:9">
      <c r="A120" s="37"/>
      <c r="B120" s="37"/>
      <c r="C120" s="37"/>
      <c r="D120" s="37"/>
      <c r="E120" s="37"/>
      <c r="F120" s="37"/>
      <c r="G120" s="37"/>
      <c r="I120" s="6"/>
    </row>
    <row r="121" spans="1:9">
      <c r="A121" s="37"/>
      <c r="B121" s="37"/>
      <c r="C121" s="37"/>
      <c r="D121" s="37"/>
      <c r="E121" s="37"/>
      <c r="F121" s="37"/>
      <c r="G121" s="37"/>
      <c r="I121" s="6"/>
    </row>
    <row r="122" spans="1:9">
      <c r="A122" s="37"/>
      <c r="B122" s="37"/>
      <c r="C122" s="37"/>
      <c r="D122" s="37"/>
      <c r="E122" s="37"/>
      <c r="F122" s="37"/>
      <c r="G122" s="37"/>
      <c r="I122" s="6"/>
    </row>
    <row r="123" spans="1:9">
      <c r="A123" s="37"/>
      <c r="B123" s="37"/>
      <c r="C123" s="37"/>
      <c r="D123" s="37"/>
      <c r="E123" s="37"/>
      <c r="F123" s="37"/>
      <c r="G123" s="37"/>
      <c r="I123" s="6"/>
    </row>
    <row r="124" spans="1:9">
      <c r="A124" s="37"/>
      <c r="B124" s="37" t="s">
        <v>211</v>
      </c>
      <c r="C124" s="37"/>
      <c r="D124" s="37"/>
      <c r="E124" s="37"/>
      <c r="F124" s="37" t="s">
        <v>212</v>
      </c>
      <c r="G124" s="37"/>
      <c r="I124" s="6"/>
    </row>
    <row r="125" spans="1:9">
      <c r="A125" s="37"/>
      <c r="B125" s="37"/>
      <c r="C125" s="37"/>
      <c r="D125" s="37"/>
      <c r="E125" s="37"/>
      <c r="F125" s="37"/>
      <c r="G125" s="37"/>
      <c r="I125" s="6"/>
    </row>
    <row r="126" spans="1:9">
      <c r="A126" s="37"/>
      <c r="B126" s="37" t="s">
        <v>213</v>
      </c>
      <c r="C126" s="37"/>
      <c r="D126" s="37"/>
      <c r="E126" s="37"/>
      <c r="F126" s="37" t="s">
        <v>214</v>
      </c>
      <c r="G126" s="37"/>
      <c r="I126" s="6"/>
    </row>
    <row r="127" spans="1:9">
      <c r="I127" s="6"/>
    </row>
    <row r="128" spans="1:9">
      <c r="I128" s="6"/>
    </row>
    <row r="129" spans="9:9">
      <c r="I129" s="6"/>
    </row>
    <row r="130" spans="9:9">
      <c r="I130" s="6"/>
    </row>
    <row r="131" spans="9:9">
      <c r="I131" s="6"/>
    </row>
    <row r="132" spans="9:9">
      <c r="I132" s="6"/>
    </row>
    <row r="133" spans="9:9">
      <c r="I133" s="6"/>
    </row>
    <row r="134" spans="9:9">
      <c r="I134" s="6"/>
    </row>
    <row r="135" spans="9:9">
      <c r="I135" s="6"/>
    </row>
    <row r="136" spans="9:9">
      <c r="I136" s="6"/>
    </row>
    <row r="137" spans="9:9">
      <c r="I137" s="6"/>
    </row>
    <row r="138" spans="9:9">
      <c r="I138" s="6"/>
    </row>
    <row r="139" spans="9:9">
      <c r="I139" s="6"/>
    </row>
    <row r="140" spans="9:9">
      <c r="I140" s="6"/>
    </row>
    <row r="141" spans="9:9">
      <c r="I141" s="6"/>
    </row>
    <row r="142" spans="9:9">
      <c r="I142" s="6"/>
    </row>
    <row r="143" spans="9:9">
      <c r="I143" s="6"/>
    </row>
    <row r="144" spans="9:9">
      <c r="I144" s="6"/>
    </row>
    <row r="145" spans="9:9">
      <c r="I145" s="6"/>
    </row>
    <row r="146" spans="9:9">
      <c r="I146" s="6"/>
    </row>
    <row r="147" spans="9:9">
      <c r="I147" s="6"/>
    </row>
    <row r="148" spans="9:9">
      <c r="I148" s="6"/>
    </row>
    <row r="149" spans="9:9">
      <c r="I149" s="6"/>
    </row>
    <row r="150" spans="9:9">
      <c r="I150" s="6"/>
    </row>
    <row r="151" spans="9:9">
      <c r="I151" s="6"/>
    </row>
    <row r="152" spans="9:9">
      <c r="I152" s="6"/>
    </row>
    <row r="153" spans="9:9">
      <c r="I153" s="6"/>
    </row>
    <row r="154" spans="9:9">
      <c r="I154" s="6"/>
    </row>
    <row r="155" spans="9:9">
      <c r="I155" s="6"/>
    </row>
    <row r="156" spans="9:9">
      <c r="I156" s="6"/>
    </row>
    <row r="157" spans="9:9">
      <c r="I157" s="6"/>
    </row>
    <row r="158" spans="9:9">
      <c r="I158" s="6"/>
    </row>
    <row r="159" spans="9:9">
      <c r="I159" s="6"/>
    </row>
    <row r="160" spans="9:9">
      <c r="I160" s="6"/>
    </row>
    <row r="161" spans="9:9">
      <c r="I161" s="6"/>
    </row>
    <row r="162" spans="9:9">
      <c r="I162" s="6"/>
    </row>
    <row r="163" spans="9:9">
      <c r="I163" s="6"/>
    </row>
    <row r="164" spans="9:9">
      <c r="I164" s="6"/>
    </row>
    <row r="165" spans="9:9">
      <c r="I165" s="6"/>
    </row>
    <row r="166" spans="9:9">
      <c r="I166" s="6"/>
    </row>
    <row r="167" spans="9:9">
      <c r="I167" s="6"/>
    </row>
    <row r="168" spans="9:9">
      <c r="I168" s="6"/>
    </row>
    <row r="169" spans="9:9">
      <c r="I169" s="6"/>
    </row>
    <row r="170" spans="9:9">
      <c r="I170" s="6"/>
    </row>
    <row r="171" spans="9:9">
      <c r="I171" s="6"/>
    </row>
    <row r="172" spans="9:9">
      <c r="I172" s="6"/>
    </row>
    <row r="173" spans="9:9">
      <c r="I173" s="6"/>
    </row>
    <row r="174" spans="9:9">
      <c r="I174" s="6"/>
    </row>
    <row r="175" spans="9:9">
      <c r="I175" s="6"/>
    </row>
    <row r="176" spans="9:9">
      <c r="I176" s="6"/>
    </row>
    <row r="177" spans="9:9">
      <c r="I177" s="6"/>
    </row>
    <row r="178" spans="9:9">
      <c r="I178" s="6"/>
    </row>
    <row r="179" spans="9:9">
      <c r="I179" s="6"/>
    </row>
    <row r="180" spans="9:9">
      <c r="I180" s="6"/>
    </row>
    <row r="181" spans="9:9">
      <c r="I181" s="6"/>
    </row>
    <row r="182" spans="9:9">
      <c r="I182" s="6"/>
    </row>
    <row r="183" spans="9:9">
      <c r="I183" s="6"/>
    </row>
  </sheetData>
  <sheetProtection selectLockedCells="1" selectUnlockedCells="1"/>
  <sortState xmlns:xlrd2="http://schemas.microsoft.com/office/spreadsheetml/2017/richdata2" ref="A3:H107">
    <sortCondition ref="B3:B107"/>
  </sortState>
  <mergeCells count="2">
    <mergeCell ref="C1:G1"/>
    <mergeCell ref="A111:E111"/>
  </mergeCells>
  <phoneticPr fontId="7" type="noConversion"/>
  <pageMargins left="0.69930555555555551" right="0.69930555555555551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A1" workbookViewId="0">
      <selection activeCell="AA1" sqref="AA1"/>
    </sheetView>
  </sheetViews>
  <sheetFormatPr defaultColWidth="8.7109375" defaultRowHeight="1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florina barou</dc:creator>
  <cp:lastModifiedBy>florina barou</cp:lastModifiedBy>
  <cp:lastPrinted>2024-04-09T08:33:40Z</cp:lastPrinted>
  <dcterms:created xsi:type="dcterms:W3CDTF">2022-06-22T12:19:03Z</dcterms:created>
  <dcterms:modified xsi:type="dcterms:W3CDTF">2024-04-19T05:39:17Z</dcterms:modified>
</cp:coreProperties>
</file>