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florina\Desktop\OFICII PLATITE 2024\"/>
    </mc:Choice>
  </mc:AlternateContent>
  <xr:revisionPtr revIDLastSave="0" documentId="13_ncr:1_{CD448734-F840-44E3-B696-BF3DE3876DD3}" xr6:coauthVersionLast="47" xr6:coauthVersionMax="47" xr10:uidLastSave="{00000000-0000-0000-0000-000000000000}"/>
  <bookViews>
    <workbookView xWindow="-120" yWindow="-120" windowWidth="29040" windowHeight="15990" tabRatio="58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Sheet1!$A$1:$H$15</definedName>
  </definedNames>
  <calcPr calcId="181029"/>
</workbook>
</file>

<file path=xl/calcChain.xml><?xml version="1.0" encoding="utf-8"?>
<calcChain xmlns="http://schemas.openxmlformats.org/spreadsheetml/2006/main">
  <c r="AE11" i="2" l="1"/>
  <c r="AD11" i="2"/>
  <c r="AF11" i="2" s="1"/>
  <c r="AE10" i="2"/>
  <c r="AF10" i="2" s="1"/>
  <c r="AF9" i="2"/>
  <c r="AE9" i="2"/>
  <c r="AE8" i="2"/>
  <c r="AF8" i="2" s="1"/>
  <c r="AF7" i="2"/>
  <c r="AE7" i="2"/>
  <c r="AE6" i="2"/>
  <c r="AF6" i="2" s="1"/>
  <c r="AF5" i="2"/>
  <c r="AE5" i="2"/>
  <c r="AE4" i="2"/>
  <c r="AF4" i="2" s="1"/>
  <c r="I52" i="1"/>
  <c r="K52" i="1" s="1"/>
  <c r="J6" i="1"/>
  <c r="K6" i="1" s="1"/>
  <c r="J8" i="1"/>
  <c r="K8" i="1" s="1"/>
  <c r="J10" i="1"/>
  <c r="K10" i="1" s="1"/>
  <c r="J12" i="1"/>
  <c r="K12" i="1" s="1"/>
  <c r="J14" i="1"/>
  <c r="K14" i="1" s="1"/>
  <c r="J16" i="1"/>
  <c r="K16" i="1" s="1"/>
  <c r="J18" i="1"/>
  <c r="K18" i="1" s="1"/>
  <c r="J20" i="1"/>
  <c r="K20" i="1" s="1"/>
  <c r="J22" i="1"/>
  <c r="K22" i="1" s="1"/>
  <c r="J24" i="1"/>
  <c r="K24" i="1" s="1"/>
  <c r="J26" i="1"/>
  <c r="K26" i="1" s="1"/>
  <c r="J28" i="1"/>
  <c r="K28" i="1" s="1"/>
  <c r="J30" i="1"/>
  <c r="K30" i="1" s="1"/>
  <c r="J32" i="1"/>
  <c r="K32" i="1" s="1"/>
  <c r="J34" i="1"/>
  <c r="K34" i="1" s="1"/>
  <c r="J36" i="1"/>
  <c r="K36" i="1" s="1"/>
  <c r="J38" i="1"/>
  <c r="K38" i="1" s="1"/>
  <c r="J40" i="1"/>
  <c r="K40" i="1" s="1"/>
  <c r="J42" i="1"/>
  <c r="K42" i="1" s="1"/>
  <c r="J44" i="1"/>
  <c r="K44" i="1" s="1"/>
  <c r="J46" i="1"/>
  <c r="K46" i="1" s="1"/>
  <c r="J49" i="1"/>
  <c r="K49" i="1" s="1"/>
  <c r="J51" i="1"/>
  <c r="K51" i="1" s="1"/>
  <c r="J52" i="1"/>
  <c r="J4" i="1"/>
  <c r="K4" i="1" s="1"/>
  <c r="H52" i="1"/>
</calcChain>
</file>

<file path=xl/sharedStrings.xml><?xml version="1.0" encoding="utf-8"?>
<sst xmlns="http://schemas.openxmlformats.org/spreadsheetml/2006/main" count="198" uniqueCount="130">
  <si>
    <t>NR.CRT.</t>
  </si>
  <si>
    <t xml:space="preserve">NUME PRENUME AVOCAT </t>
  </si>
  <si>
    <t>NUME PRENUME JUSTIȚIABIL</t>
  </si>
  <si>
    <t xml:space="preserve">INSTANTA </t>
  </si>
  <si>
    <t xml:space="preserve">OBIECT </t>
  </si>
  <si>
    <t xml:space="preserve">NUMAR DOSAR </t>
  </si>
  <si>
    <t xml:space="preserve">DATA SOLUTIEI </t>
  </si>
  <si>
    <t xml:space="preserve">SUMA </t>
  </si>
  <si>
    <t>DIICOT</t>
  </si>
  <si>
    <t xml:space="preserve">ASOLTANEI ROXANA ELENA </t>
  </si>
  <si>
    <t xml:space="preserve">BOSNEA CORNELIU </t>
  </si>
  <si>
    <t xml:space="preserve">GRUP INFRACTIONAL </t>
  </si>
  <si>
    <t>7/D/P/2020</t>
  </si>
  <si>
    <t xml:space="preserve">MOCREI ALEXANDRA </t>
  </si>
  <si>
    <t xml:space="preserve">STINGACIU SERGIU GEORGE </t>
  </si>
  <si>
    <t>TRAFIC DE DROGURI</t>
  </si>
  <si>
    <t>12D/P/2023</t>
  </si>
  <si>
    <t>ARCHIR GABRIELA</t>
  </si>
  <si>
    <t xml:space="preserve">PĂTLĂGICĂ VASILE </t>
  </si>
  <si>
    <t xml:space="preserve">PERCHEZITIE INFORMATICA </t>
  </si>
  <si>
    <t>135D/P/2023</t>
  </si>
  <si>
    <t xml:space="preserve">ZAHARIA IONUT EMILIAN </t>
  </si>
  <si>
    <t xml:space="preserve">CORDUNEANU ADRIAN </t>
  </si>
  <si>
    <t xml:space="preserve">PERCHEZITIE DOMICILIARA </t>
  </si>
  <si>
    <t>4584D/P/2022</t>
  </si>
  <si>
    <t xml:space="preserve">VINTILA  COSMIN </t>
  </si>
  <si>
    <t xml:space="preserve">CORDUNEANU BOGDAN </t>
  </si>
  <si>
    <t>NEDA OANA</t>
  </si>
  <si>
    <t xml:space="preserve">CIACÂRU CLAUDIU </t>
  </si>
  <si>
    <t>89D/P/2023</t>
  </si>
  <si>
    <t>SP.42/09.11.2023</t>
  </si>
  <si>
    <t xml:space="preserve">POTOP CRISTINEL STEFAN </t>
  </si>
  <si>
    <t>BLAGA ROXANA</t>
  </si>
  <si>
    <t xml:space="preserve">BALÂC LIVIU </t>
  </si>
  <si>
    <t>PARCHETUL EUROPEAN</t>
  </si>
  <si>
    <t>LEGEA 78/2001</t>
  </si>
  <si>
    <t>I.000251/2023</t>
  </si>
  <si>
    <t>STRATILĂ STEFANIA</t>
  </si>
  <si>
    <t xml:space="preserve">DINU LINA MANUELA </t>
  </si>
  <si>
    <t>I.000778/2023</t>
  </si>
  <si>
    <t>BOGDAN ANCUTA NICOLETA</t>
  </si>
  <si>
    <t>VASILCU MONICA CARMEN</t>
  </si>
  <si>
    <t>LEGEA 78/2002</t>
  </si>
  <si>
    <t xml:space="preserve">ICHIM ROXANA MARIA </t>
  </si>
  <si>
    <t>PATU MARIUS GABRIEL</t>
  </si>
  <si>
    <t>PARCHET MILITAR</t>
  </si>
  <si>
    <t>ART. 296 ALIN 1</t>
  </si>
  <si>
    <t>48/P/2023</t>
  </si>
  <si>
    <t>INCH. 28.09.2023</t>
  </si>
  <si>
    <t>DELIANU VIZARU MARINA</t>
  </si>
  <si>
    <t>CONDREA ALIN VIOREL</t>
  </si>
  <si>
    <t>FALS INTELECTUAL</t>
  </si>
  <si>
    <t>117/P/2023</t>
  </si>
  <si>
    <t xml:space="preserve">AILENEI MARIA </t>
  </si>
  <si>
    <t>SACRIERU MARIO ANDREI</t>
  </si>
  <si>
    <t>PERSOANA VATAMATA</t>
  </si>
  <si>
    <t>427/P/2022</t>
  </si>
  <si>
    <t>INCH.19.04.2023</t>
  </si>
  <si>
    <t xml:space="preserve">BUCSA GAGIU AMELIA </t>
  </si>
  <si>
    <t>AER.233 CP</t>
  </si>
  <si>
    <t>233/P/2023</t>
  </si>
  <si>
    <t>INCH. 28.11.2023</t>
  </si>
  <si>
    <t>TOTAL</t>
  </si>
  <si>
    <t>PR.2%</t>
  </si>
  <si>
    <t>REST PLATA</t>
  </si>
  <si>
    <t>ÎNTOCMIT,</t>
  </si>
  <si>
    <t xml:space="preserve">ALEXANOVICI Florentina </t>
  </si>
  <si>
    <t>DOCUMENT INCASARE</t>
  </si>
  <si>
    <t>SUMA INCASATA</t>
  </si>
  <si>
    <t>PROCENT2%</t>
  </si>
  <si>
    <t>NR.CRT</t>
  </si>
  <si>
    <t>DIICOT BUCURESTI</t>
  </si>
  <si>
    <t>DNA</t>
  </si>
  <si>
    <t xml:space="preserve"> EXIM BANCA ROMANEASCA</t>
  </si>
  <si>
    <t xml:space="preserve">APOSTU ADINA </t>
  </si>
  <si>
    <t xml:space="preserve">OLTEANU RODICA </t>
  </si>
  <si>
    <t>LEGEA 78/2000</t>
  </si>
  <si>
    <t>I.000012/2023</t>
  </si>
  <si>
    <t>DRAGAN ANA MARIA</t>
  </si>
  <si>
    <t xml:space="preserve">PRISACARU AUREL </t>
  </si>
  <si>
    <t>ACORD DE RECUNOASTERE</t>
  </si>
  <si>
    <t>I.000711/2022</t>
  </si>
  <si>
    <t>CENTRALIZATOR INCASARI FEBRUARIE 2024</t>
  </si>
  <si>
    <t xml:space="preserve">URSU CRISTINA </t>
  </si>
  <si>
    <t xml:space="preserve">ENASCUTA ADRIAN BERNARD </t>
  </si>
  <si>
    <t>TRIBUNALUL MILITAR</t>
  </si>
  <si>
    <t>CONFIRMARE RENUNTARE</t>
  </si>
  <si>
    <t>98/739/2023</t>
  </si>
  <si>
    <t>INCH. 83/09.11.2023</t>
  </si>
  <si>
    <t xml:space="preserve">VINTILA COSMIN </t>
  </si>
  <si>
    <t xml:space="preserve">BUCA VIOREL </t>
  </si>
  <si>
    <t>LIBERARE CONDITIONATA</t>
  </si>
  <si>
    <t>96/739/2023</t>
  </si>
  <si>
    <t xml:space="preserve">ADOCHITEI ALEXANDRU CRISTIAN </t>
  </si>
  <si>
    <t xml:space="preserve">ZAHA FLORIN CRISTIAN </t>
  </si>
  <si>
    <t xml:space="preserve">REVOCARE ANULARE </t>
  </si>
  <si>
    <t>41/739/2023</t>
  </si>
  <si>
    <t>SP.28/14.07.2023</t>
  </si>
  <si>
    <t xml:space="preserve">COSTEA ALINA ELENA </t>
  </si>
  <si>
    <t xml:space="preserve">MOISA ALIN CATALIN </t>
  </si>
  <si>
    <t>FURT CALIFICAT</t>
  </si>
  <si>
    <t>16/739/2023</t>
  </si>
  <si>
    <t>INCH. 20.09.2023</t>
  </si>
  <si>
    <t xml:space="preserve">CHIRILA ALEXANDRA </t>
  </si>
  <si>
    <t xml:space="preserve">NECHITA DANIEL </t>
  </si>
  <si>
    <t>OP. FINANCIARE FRAUDULOASE</t>
  </si>
  <si>
    <t>86/739/2023</t>
  </si>
  <si>
    <t>INCH. 87/15.11.2023</t>
  </si>
  <si>
    <t xml:space="preserve">COSTIN OCTAVIAN BOGDAN </t>
  </si>
  <si>
    <t xml:space="preserve">GAMAN IONUT </t>
  </si>
  <si>
    <t>INFRACTIUNE</t>
  </si>
  <si>
    <t>43/739/2022</t>
  </si>
  <si>
    <t>SP.20/14.06.2023</t>
  </si>
  <si>
    <t xml:space="preserve">MAIREAN MARIUS - GEORGEL </t>
  </si>
  <si>
    <t xml:space="preserve">MAZILIU IONEL </t>
  </si>
  <si>
    <t>VIOLENTA IN FAMILIE CP.FOND</t>
  </si>
  <si>
    <t>71/739/2022</t>
  </si>
  <si>
    <t>SP.34/10.08.2023</t>
  </si>
  <si>
    <t xml:space="preserve">HREAPCA RĂZVAN </t>
  </si>
  <si>
    <t xml:space="preserve">TALHARIE </t>
  </si>
  <si>
    <t>111/739/2023</t>
  </si>
  <si>
    <t xml:space="preserve">MANOLACHE FLORENTINA </t>
  </si>
  <si>
    <t xml:space="preserve">UNGUREANU NICUSOR </t>
  </si>
  <si>
    <t xml:space="preserve">LUAREA MASURII ARESTARII </t>
  </si>
  <si>
    <t>113/739/2023</t>
  </si>
  <si>
    <t>INCH. 95/08.12.2023</t>
  </si>
  <si>
    <t>MUNTEANU VASILIU ADRIANA</t>
  </si>
  <si>
    <t xml:space="preserve">ENACHE STEFAN </t>
  </si>
  <si>
    <t xml:space="preserve">TRIBUNALUL MILITAR </t>
  </si>
  <si>
    <t>CENTRALIZATOR PLATI DIICOT PARCHETUL MILITAR PARCHET EUROPEAN- TRIBUNALUL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</si>
</sst>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Calibri"/>
      <charset val="134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sz val="7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/>
    <xf numFmtId="14" fontId="8" fillId="2" borderId="1" xfId="0" applyNumberFormat="1" applyFont="1" applyFill="1" applyBorder="1" applyAlignment="1"/>
    <xf numFmtId="0" fontId="10" fillId="2" borderId="1" xfId="0" applyFont="1" applyFill="1" applyBorder="1" applyAlignment="1"/>
    <xf numFmtId="14" fontId="8" fillId="0" borderId="1" xfId="0" applyNumberFormat="1" applyFont="1" applyBorder="1" applyAlignment="1"/>
    <xf numFmtId="14" fontId="8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topLeftCell="A40" zoomScale="112" zoomScaleNormal="112" workbookViewId="0">
      <selection activeCell="B54" sqref="B54"/>
    </sheetView>
  </sheetViews>
  <sheetFormatPr defaultColWidth="9" defaultRowHeight="15"/>
  <cols>
    <col min="1" max="1" width="5.28515625" customWidth="1"/>
    <col min="2" max="2" width="18.7109375" customWidth="1"/>
    <col min="3" max="3" width="18.42578125" customWidth="1"/>
    <col min="4" max="4" width="15.5703125" customWidth="1"/>
    <col min="5" max="5" width="16" customWidth="1"/>
    <col min="6" max="6" width="9.5703125" customWidth="1"/>
    <col min="7" max="7" width="11.42578125" customWidth="1"/>
    <col min="8" max="8" width="6.42578125" customWidth="1"/>
    <col min="9" max="9" width="6.5703125" customWidth="1"/>
    <col min="11" max="11" width="10.85546875" customWidth="1"/>
  </cols>
  <sheetData>
    <row r="1" spans="1:11" ht="15.75" customHeight="1">
      <c r="A1" s="7"/>
      <c r="B1" s="8"/>
      <c r="C1" s="9" t="s">
        <v>129</v>
      </c>
      <c r="D1" s="9"/>
      <c r="E1" s="9"/>
      <c r="F1" s="9"/>
      <c r="G1" s="9"/>
      <c r="H1" s="8"/>
      <c r="I1" s="10"/>
      <c r="J1" s="10"/>
      <c r="K1" s="10"/>
    </row>
    <row r="2" spans="1:11" s="1" customFormat="1" ht="12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62</v>
      </c>
      <c r="J2" s="12" t="s">
        <v>63</v>
      </c>
      <c r="K2" s="12" t="s">
        <v>64</v>
      </c>
    </row>
    <row r="3" spans="1:11">
      <c r="A3" s="13">
        <v>1</v>
      </c>
      <c r="B3" s="13" t="s">
        <v>53</v>
      </c>
      <c r="C3" s="13" t="s">
        <v>54</v>
      </c>
      <c r="D3" s="13" t="s">
        <v>45</v>
      </c>
      <c r="E3" s="13" t="s">
        <v>55</v>
      </c>
      <c r="F3" s="13" t="s">
        <v>56</v>
      </c>
      <c r="G3" s="13" t="s">
        <v>57</v>
      </c>
      <c r="H3" s="13">
        <v>510</v>
      </c>
      <c r="I3" s="13"/>
      <c r="J3" s="13"/>
      <c r="K3" s="13"/>
    </row>
    <row r="4" spans="1:11">
      <c r="A4" s="13"/>
      <c r="B4" s="12" t="s">
        <v>62</v>
      </c>
      <c r="C4" s="13"/>
      <c r="D4" s="13"/>
      <c r="E4" s="13"/>
      <c r="F4" s="13"/>
      <c r="G4" s="13"/>
      <c r="H4" s="13"/>
      <c r="I4" s="13">
        <v>510</v>
      </c>
      <c r="J4" s="13">
        <f>I4*2/100</f>
        <v>10.199999999999999</v>
      </c>
      <c r="K4" s="13">
        <f>I4-J4</f>
        <v>499.8</v>
      </c>
    </row>
    <row r="5" spans="1:11">
      <c r="A5" s="13">
        <v>2</v>
      </c>
      <c r="B5" s="14" t="s">
        <v>93</v>
      </c>
      <c r="C5" s="14" t="s">
        <v>94</v>
      </c>
      <c r="D5" s="14" t="s">
        <v>85</v>
      </c>
      <c r="E5" s="14" t="s">
        <v>95</v>
      </c>
      <c r="F5" s="14" t="s">
        <v>96</v>
      </c>
      <c r="G5" s="15" t="s">
        <v>97</v>
      </c>
      <c r="H5" s="16">
        <v>340</v>
      </c>
      <c r="I5" s="13"/>
      <c r="J5" s="13"/>
      <c r="K5" s="13"/>
    </row>
    <row r="6" spans="1:11">
      <c r="A6" s="13"/>
      <c r="B6" s="12" t="s">
        <v>62</v>
      </c>
      <c r="C6" s="14"/>
      <c r="D6" s="14"/>
      <c r="E6" s="14"/>
      <c r="F6" s="14"/>
      <c r="G6" s="15"/>
      <c r="H6" s="16"/>
      <c r="I6" s="13">
        <v>340</v>
      </c>
      <c r="J6" s="13">
        <f t="shared" ref="J6:J52" si="0">I6*2/100</f>
        <v>6.8</v>
      </c>
      <c r="K6" s="13">
        <f t="shared" ref="K6:K52" si="1">I6-J6</f>
        <v>333.2</v>
      </c>
    </row>
    <row r="7" spans="1:11" ht="15.75" customHeight="1">
      <c r="A7" s="13">
        <v>3</v>
      </c>
      <c r="B7" s="13" t="s">
        <v>74</v>
      </c>
      <c r="C7" s="13" t="s">
        <v>75</v>
      </c>
      <c r="D7" s="13" t="s">
        <v>34</v>
      </c>
      <c r="E7" s="13" t="s">
        <v>76</v>
      </c>
      <c r="F7" s="13" t="s">
        <v>77</v>
      </c>
      <c r="G7" s="17">
        <v>45141</v>
      </c>
      <c r="H7" s="13">
        <v>942</v>
      </c>
      <c r="I7" s="13"/>
      <c r="J7" s="13"/>
      <c r="K7" s="13"/>
    </row>
    <row r="8" spans="1:11" ht="15.75" customHeight="1">
      <c r="A8" s="13"/>
      <c r="B8" s="12" t="s">
        <v>62</v>
      </c>
      <c r="C8" s="13"/>
      <c r="D8" s="13"/>
      <c r="E8" s="13"/>
      <c r="F8" s="13"/>
      <c r="G8" s="17"/>
      <c r="H8" s="13"/>
      <c r="I8" s="13">
        <v>942</v>
      </c>
      <c r="J8" s="13">
        <f t="shared" si="0"/>
        <v>18.84</v>
      </c>
      <c r="K8" s="13">
        <f t="shared" si="1"/>
        <v>923.16</v>
      </c>
    </row>
    <row r="9" spans="1:11" ht="15.75" customHeight="1">
      <c r="A9" s="13">
        <v>4</v>
      </c>
      <c r="B9" s="14" t="s">
        <v>17</v>
      </c>
      <c r="C9" s="14" t="s">
        <v>18</v>
      </c>
      <c r="D9" s="14" t="s">
        <v>8</v>
      </c>
      <c r="E9" s="14" t="s">
        <v>19</v>
      </c>
      <c r="F9" s="14" t="s">
        <v>20</v>
      </c>
      <c r="G9" s="15">
        <v>45273</v>
      </c>
      <c r="H9" s="16">
        <v>680</v>
      </c>
      <c r="I9" s="13"/>
      <c r="J9" s="13"/>
      <c r="K9" s="13"/>
    </row>
    <row r="10" spans="1:11" ht="15.75" customHeight="1">
      <c r="A10" s="13"/>
      <c r="B10" s="12" t="s">
        <v>62</v>
      </c>
      <c r="C10" s="14"/>
      <c r="D10" s="14"/>
      <c r="E10" s="14"/>
      <c r="F10" s="14"/>
      <c r="G10" s="15"/>
      <c r="H10" s="16"/>
      <c r="I10" s="13">
        <v>680</v>
      </c>
      <c r="J10" s="13">
        <f t="shared" si="0"/>
        <v>13.6</v>
      </c>
      <c r="K10" s="13">
        <f t="shared" si="1"/>
        <v>666.4</v>
      </c>
    </row>
    <row r="11" spans="1:11">
      <c r="A11" s="13">
        <v>5</v>
      </c>
      <c r="B11" s="14" t="s">
        <v>9</v>
      </c>
      <c r="C11" s="14" t="s">
        <v>10</v>
      </c>
      <c r="D11" s="14" t="s">
        <v>8</v>
      </c>
      <c r="E11" s="14" t="s">
        <v>11</v>
      </c>
      <c r="F11" s="14" t="s">
        <v>12</v>
      </c>
      <c r="G11" s="15">
        <v>45273</v>
      </c>
      <c r="H11" s="16">
        <v>942</v>
      </c>
      <c r="I11" s="13"/>
      <c r="J11" s="13"/>
      <c r="K11" s="13"/>
    </row>
    <row r="12" spans="1:11">
      <c r="A12" s="13"/>
      <c r="B12" s="12" t="s">
        <v>62</v>
      </c>
      <c r="C12" s="14"/>
      <c r="D12" s="14"/>
      <c r="E12" s="14"/>
      <c r="F12" s="14"/>
      <c r="G12" s="15"/>
      <c r="H12" s="16"/>
      <c r="I12" s="13">
        <v>942</v>
      </c>
      <c r="J12" s="13">
        <f t="shared" si="0"/>
        <v>18.84</v>
      </c>
      <c r="K12" s="13">
        <f t="shared" si="1"/>
        <v>923.16</v>
      </c>
    </row>
    <row r="13" spans="1:11">
      <c r="A13" s="13">
        <v>6</v>
      </c>
      <c r="B13" s="13" t="s">
        <v>32</v>
      </c>
      <c r="C13" s="13" t="s">
        <v>33</v>
      </c>
      <c r="D13" s="13" t="s">
        <v>34</v>
      </c>
      <c r="E13" s="13" t="s">
        <v>35</v>
      </c>
      <c r="F13" s="13" t="s">
        <v>36</v>
      </c>
      <c r="G13" s="17">
        <v>45121</v>
      </c>
      <c r="H13" s="13">
        <v>300</v>
      </c>
      <c r="I13" s="13"/>
      <c r="J13" s="13"/>
      <c r="K13" s="13"/>
    </row>
    <row r="14" spans="1:11">
      <c r="A14" s="13"/>
      <c r="B14" s="12" t="s">
        <v>62</v>
      </c>
      <c r="C14" s="13"/>
      <c r="D14" s="13"/>
      <c r="E14" s="13"/>
      <c r="F14" s="13"/>
      <c r="G14" s="17"/>
      <c r="H14" s="13"/>
      <c r="I14" s="13">
        <v>300</v>
      </c>
      <c r="J14" s="13">
        <f t="shared" si="0"/>
        <v>6</v>
      </c>
      <c r="K14" s="13">
        <f t="shared" si="1"/>
        <v>294</v>
      </c>
    </row>
    <row r="15" spans="1:11" ht="14.25" customHeight="1">
      <c r="A15" s="13">
        <v>7</v>
      </c>
      <c r="B15" s="13" t="s">
        <v>40</v>
      </c>
      <c r="C15" s="13" t="s">
        <v>41</v>
      </c>
      <c r="D15" s="13" t="s">
        <v>34</v>
      </c>
      <c r="E15" s="13" t="s">
        <v>42</v>
      </c>
      <c r="F15" s="13" t="s">
        <v>36</v>
      </c>
      <c r="G15" s="17">
        <v>45208</v>
      </c>
      <c r="H15" s="13">
        <v>942</v>
      </c>
      <c r="I15" s="13"/>
      <c r="J15" s="13"/>
      <c r="K15" s="13"/>
    </row>
    <row r="16" spans="1:11" ht="14.25" customHeight="1">
      <c r="A16" s="13"/>
      <c r="B16" s="12" t="s">
        <v>62</v>
      </c>
      <c r="C16" s="13"/>
      <c r="D16" s="13"/>
      <c r="E16" s="13"/>
      <c r="F16" s="13"/>
      <c r="G16" s="17"/>
      <c r="H16" s="13"/>
      <c r="I16" s="13">
        <v>942</v>
      </c>
      <c r="J16" s="13">
        <f t="shared" si="0"/>
        <v>18.84</v>
      </c>
      <c r="K16" s="13">
        <f t="shared" si="1"/>
        <v>923.16</v>
      </c>
    </row>
    <row r="17" spans="1:11">
      <c r="A17" s="13">
        <v>8</v>
      </c>
      <c r="B17" s="13" t="s">
        <v>58</v>
      </c>
      <c r="C17" s="13" t="s">
        <v>31</v>
      </c>
      <c r="D17" s="13" t="s">
        <v>45</v>
      </c>
      <c r="E17" s="13" t="s">
        <v>59</v>
      </c>
      <c r="F17" s="13" t="s">
        <v>60</v>
      </c>
      <c r="G17" s="13" t="s">
        <v>61</v>
      </c>
      <c r="H17" s="13">
        <v>680</v>
      </c>
      <c r="I17" s="13"/>
      <c r="J17" s="13"/>
      <c r="K17" s="13"/>
    </row>
    <row r="18" spans="1:11">
      <c r="A18" s="13"/>
      <c r="B18" s="12" t="s">
        <v>62</v>
      </c>
      <c r="C18" s="13"/>
      <c r="D18" s="13"/>
      <c r="E18" s="13"/>
      <c r="F18" s="13"/>
      <c r="G18" s="13"/>
      <c r="H18" s="13"/>
      <c r="I18" s="13">
        <v>680</v>
      </c>
      <c r="J18" s="13">
        <f t="shared" si="0"/>
        <v>13.6</v>
      </c>
      <c r="K18" s="13">
        <f t="shared" si="1"/>
        <v>666.4</v>
      </c>
    </row>
    <row r="19" spans="1:11">
      <c r="A19" s="13">
        <v>9</v>
      </c>
      <c r="B19" s="14" t="s">
        <v>103</v>
      </c>
      <c r="C19" s="14" t="s">
        <v>104</v>
      </c>
      <c r="D19" s="14" t="s">
        <v>85</v>
      </c>
      <c r="E19" s="14" t="s">
        <v>105</v>
      </c>
      <c r="F19" s="14" t="s">
        <v>106</v>
      </c>
      <c r="G19" s="15" t="s">
        <v>107</v>
      </c>
      <c r="H19" s="16">
        <v>170</v>
      </c>
      <c r="I19" s="13"/>
      <c r="J19" s="13"/>
      <c r="K19" s="13"/>
    </row>
    <row r="20" spans="1:11">
      <c r="A20" s="13"/>
      <c r="B20" s="12" t="s">
        <v>62</v>
      </c>
      <c r="C20" s="14"/>
      <c r="D20" s="14"/>
      <c r="E20" s="14"/>
      <c r="F20" s="14"/>
      <c r="G20" s="15"/>
      <c r="H20" s="16"/>
      <c r="I20" s="13">
        <v>170</v>
      </c>
      <c r="J20" s="13">
        <f t="shared" si="0"/>
        <v>3.4</v>
      </c>
      <c r="K20" s="13">
        <f t="shared" si="1"/>
        <v>166.6</v>
      </c>
    </row>
    <row r="21" spans="1:11">
      <c r="A21" s="13">
        <v>10</v>
      </c>
      <c r="B21" s="14" t="s">
        <v>98</v>
      </c>
      <c r="C21" s="14" t="s">
        <v>99</v>
      </c>
      <c r="D21" s="14" t="s">
        <v>85</v>
      </c>
      <c r="E21" s="14" t="s">
        <v>100</v>
      </c>
      <c r="F21" s="14" t="s">
        <v>101</v>
      </c>
      <c r="G21" s="15" t="s">
        <v>102</v>
      </c>
      <c r="H21" s="16">
        <v>915.5</v>
      </c>
      <c r="I21" s="13"/>
      <c r="J21" s="13"/>
      <c r="K21" s="13"/>
    </row>
    <row r="22" spans="1:11">
      <c r="A22" s="13"/>
      <c r="B22" s="12" t="s">
        <v>62</v>
      </c>
      <c r="C22" s="14"/>
      <c r="D22" s="14"/>
      <c r="E22" s="14"/>
      <c r="F22" s="14"/>
      <c r="G22" s="15"/>
      <c r="H22" s="16"/>
      <c r="I22" s="13">
        <v>915.5</v>
      </c>
      <c r="J22" s="13">
        <f t="shared" si="0"/>
        <v>18.309999999999999</v>
      </c>
      <c r="K22" s="13">
        <f t="shared" si="1"/>
        <v>897.19</v>
      </c>
    </row>
    <row r="23" spans="1:11" ht="14.25" customHeight="1">
      <c r="A23" s="13">
        <v>11</v>
      </c>
      <c r="B23" s="14" t="s">
        <v>108</v>
      </c>
      <c r="C23" s="14" t="s">
        <v>109</v>
      </c>
      <c r="D23" s="14" t="s">
        <v>85</v>
      </c>
      <c r="E23" s="14" t="s">
        <v>110</v>
      </c>
      <c r="F23" s="15" t="s">
        <v>111</v>
      </c>
      <c r="G23" s="15" t="s">
        <v>112</v>
      </c>
      <c r="H23" s="16">
        <v>600</v>
      </c>
      <c r="I23" s="13"/>
      <c r="J23" s="13"/>
      <c r="K23" s="13"/>
    </row>
    <row r="24" spans="1:11" ht="14.25" customHeight="1">
      <c r="A24" s="13"/>
      <c r="B24" s="12" t="s">
        <v>62</v>
      </c>
      <c r="C24" s="14"/>
      <c r="D24" s="14"/>
      <c r="E24" s="14"/>
      <c r="F24" s="15"/>
      <c r="G24" s="15"/>
      <c r="H24" s="16"/>
      <c r="I24" s="13">
        <v>600</v>
      </c>
      <c r="J24" s="13">
        <f t="shared" si="0"/>
        <v>12</v>
      </c>
      <c r="K24" s="13">
        <f t="shared" si="1"/>
        <v>588</v>
      </c>
    </row>
    <row r="25" spans="1:11">
      <c r="A25" s="13">
        <v>12</v>
      </c>
      <c r="B25" s="13" t="s">
        <v>49</v>
      </c>
      <c r="C25" s="13" t="s">
        <v>50</v>
      </c>
      <c r="D25" s="13" t="s">
        <v>45</v>
      </c>
      <c r="E25" s="13" t="s">
        <v>51</v>
      </c>
      <c r="F25" s="13" t="s">
        <v>52</v>
      </c>
      <c r="G25" s="13" t="s">
        <v>30</v>
      </c>
      <c r="H25" s="13">
        <v>680</v>
      </c>
      <c r="I25" s="13"/>
      <c r="J25" s="13"/>
      <c r="K25" s="13"/>
    </row>
    <row r="26" spans="1:11">
      <c r="A26" s="13"/>
      <c r="B26" s="12" t="s">
        <v>62</v>
      </c>
      <c r="C26" s="13"/>
      <c r="D26" s="13"/>
      <c r="E26" s="13"/>
      <c r="F26" s="13"/>
      <c r="G26" s="13"/>
      <c r="H26" s="13"/>
      <c r="I26" s="13">
        <v>680</v>
      </c>
      <c r="J26" s="13">
        <f t="shared" si="0"/>
        <v>13.6</v>
      </c>
      <c r="K26" s="13">
        <f t="shared" si="1"/>
        <v>666.4</v>
      </c>
    </row>
    <row r="27" spans="1:11">
      <c r="A27" s="13">
        <v>13</v>
      </c>
      <c r="B27" s="13" t="s">
        <v>78</v>
      </c>
      <c r="C27" s="13" t="s">
        <v>79</v>
      </c>
      <c r="D27" s="13" t="s">
        <v>34</v>
      </c>
      <c r="E27" s="13" t="s">
        <v>80</v>
      </c>
      <c r="F27" s="13" t="s">
        <v>81</v>
      </c>
      <c r="G27" s="17">
        <v>44905</v>
      </c>
      <c r="H27" s="13">
        <v>1098</v>
      </c>
      <c r="I27" s="13"/>
      <c r="J27" s="13"/>
      <c r="K27" s="13"/>
    </row>
    <row r="28" spans="1:11">
      <c r="A28" s="13"/>
      <c r="B28" s="12" t="s">
        <v>62</v>
      </c>
      <c r="C28" s="13"/>
      <c r="D28" s="13"/>
      <c r="E28" s="13"/>
      <c r="F28" s="13"/>
      <c r="G28" s="17"/>
      <c r="H28" s="13"/>
      <c r="I28" s="13">
        <v>1098</v>
      </c>
      <c r="J28" s="13">
        <f t="shared" si="0"/>
        <v>21.96</v>
      </c>
      <c r="K28" s="13">
        <f t="shared" si="1"/>
        <v>1076.04</v>
      </c>
    </row>
    <row r="29" spans="1:11">
      <c r="A29" s="13">
        <v>14</v>
      </c>
      <c r="B29" s="14" t="s">
        <v>118</v>
      </c>
      <c r="C29" s="14" t="s">
        <v>31</v>
      </c>
      <c r="D29" s="14" t="s">
        <v>85</v>
      </c>
      <c r="E29" s="14" t="s">
        <v>119</v>
      </c>
      <c r="F29" s="15" t="s">
        <v>120</v>
      </c>
      <c r="G29" s="18">
        <v>45261</v>
      </c>
      <c r="H29" s="16">
        <v>680</v>
      </c>
      <c r="I29" s="13"/>
      <c r="J29" s="13"/>
      <c r="K29" s="13"/>
    </row>
    <row r="30" spans="1:11">
      <c r="A30" s="13"/>
      <c r="B30" s="12" t="s">
        <v>62</v>
      </c>
      <c r="C30" s="14"/>
      <c r="D30" s="14"/>
      <c r="E30" s="14"/>
      <c r="F30" s="15"/>
      <c r="G30" s="18"/>
      <c r="H30" s="16"/>
      <c r="I30" s="13">
        <v>680</v>
      </c>
      <c r="J30" s="13">
        <f t="shared" si="0"/>
        <v>13.6</v>
      </c>
      <c r="K30" s="13">
        <f t="shared" si="1"/>
        <v>666.4</v>
      </c>
    </row>
    <row r="31" spans="1:11">
      <c r="A31" s="13">
        <v>15</v>
      </c>
      <c r="B31" s="13" t="s">
        <v>43</v>
      </c>
      <c r="C31" s="13" t="s">
        <v>44</v>
      </c>
      <c r="D31" s="13" t="s">
        <v>45</v>
      </c>
      <c r="E31" s="13" t="s">
        <v>46</v>
      </c>
      <c r="F31" s="13" t="s">
        <v>47</v>
      </c>
      <c r="G31" s="13" t="s">
        <v>48</v>
      </c>
      <c r="H31" s="13">
        <v>510</v>
      </c>
      <c r="I31" s="13"/>
      <c r="J31" s="13"/>
      <c r="K31" s="13"/>
    </row>
    <row r="32" spans="1:11">
      <c r="A32" s="13"/>
      <c r="B32" s="12" t="s">
        <v>62</v>
      </c>
      <c r="C32" s="13"/>
      <c r="D32" s="13"/>
      <c r="E32" s="13"/>
      <c r="F32" s="13"/>
      <c r="G32" s="13"/>
      <c r="H32" s="13"/>
      <c r="I32" s="13">
        <v>510</v>
      </c>
      <c r="J32" s="13">
        <f t="shared" si="0"/>
        <v>10.199999999999999</v>
      </c>
      <c r="K32" s="13">
        <f t="shared" si="1"/>
        <v>499.8</v>
      </c>
    </row>
    <row r="33" spans="1:11">
      <c r="A33" s="13">
        <v>16</v>
      </c>
      <c r="B33" s="14" t="s">
        <v>113</v>
      </c>
      <c r="C33" s="14" t="s">
        <v>114</v>
      </c>
      <c r="D33" s="14" t="s">
        <v>85</v>
      </c>
      <c r="E33" s="14" t="s">
        <v>115</v>
      </c>
      <c r="F33" s="15" t="s">
        <v>116</v>
      </c>
      <c r="G33" s="15" t="s">
        <v>117</v>
      </c>
      <c r="H33" s="16">
        <v>915.5</v>
      </c>
      <c r="I33" s="13"/>
      <c r="J33" s="13"/>
      <c r="K33" s="13"/>
    </row>
    <row r="34" spans="1:11">
      <c r="A34" s="13"/>
      <c r="B34" s="12" t="s">
        <v>62</v>
      </c>
      <c r="C34" s="14"/>
      <c r="D34" s="14"/>
      <c r="E34" s="14"/>
      <c r="F34" s="15"/>
      <c r="G34" s="15"/>
      <c r="H34" s="16"/>
      <c r="I34" s="13">
        <v>915.5</v>
      </c>
      <c r="J34" s="13">
        <f t="shared" si="0"/>
        <v>18.309999999999999</v>
      </c>
      <c r="K34" s="13">
        <f t="shared" si="1"/>
        <v>897.19</v>
      </c>
    </row>
    <row r="35" spans="1:11">
      <c r="A35" s="13">
        <v>17</v>
      </c>
      <c r="B35" s="14" t="s">
        <v>121</v>
      </c>
      <c r="C35" s="14" t="s">
        <v>122</v>
      </c>
      <c r="D35" s="14" t="s">
        <v>85</v>
      </c>
      <c r="E35" s="14" t="s">
        <v>123</v>
      </c>
      <c r="F35" s="15" t="s">
        <v>124</v>
      </c>
      <c r="G35" s="18" t="s">
        <v>125</v>
      </c>
      <c r="H35" s="16">
        <v>100</v>
      </c>
      <c r="I35" s="13"/>
      <c r="J35" s="13"/>
      <c r="K35" s="13"/>
    </row>
    <row r="36" spans="1:11">
      <c r="A36" s="13"/>
      <c r="B36" s="12" t="s">
        <v>62</v>
      </c>
      <c r="C36" s="14"/>
      <c r="D36" s="14"/>
      <c r="E36" s="14"/>
      <c r="F36" s="15"/>
      <c r="G36" s="18"/>
      <c r="H36" s="16"/>
      <c r="I36" s="13">
        <v>100</v>
      </c>
      <c r="J36" s="13">
        <f t="shared" si="0"/>
        <v>2</v>
      </c>
      <c r="K36" s="13">
        <f t="shared" si="1"/>
        <v>98</v>
      </c>
    </row>
    <row r="37" spans="1:11">
      <c r="A37" s="13">
        <v>18</v>
      </c>
      <c r="B37" s="14" t="s">
        <v>13</v>
      </c>
      <c r="C37" s="14" t="s">
        <v>14</v>
      </c>
      <c r="D37" s="14" t="s">
        <v>8</v>
      </c>
      <c r="E37" s="14" t="s">
        <v>15</v>
      </c>
      <c r="F37" s="14" t="s">
        <v>16</v>
      </c>
      <c r="G37" s="15">
        <v>45274</v>
      </c>
      <c r="H37" s="16">
        <v>680</v>
      </c>
      <c r="I37" s="13"/>
      <c r="J37" s="13"/>
      <c r="K37" s="13"/>
    </row>
    <row r="38" spans="1:11">
      <c r="A38" s="13"/>
      <c r="B38" s="12" t="s">
        <v>62</v>
      </c>
      <c r="C38" s="14"/>
      <c r="D38" s="14"/>
      <c r="E38" s="14"/>
      <c r="F38" s="14"/>
      <c r="G38" s="15"/>
      <c r="H38" s="16"/>
      <c r="I38" s="13">
        <v>680</v>
      </c>
      <c r="J38" s="13">
        <f t="shared" si="0"/>
        <v>13.6</v>
      </c>
      <c r="K38" s="13">
        <f t="shared" si="1"/>
        <v>666.4</v>
      </c>
    </row>
    <row r="39" spans="1:11">
      <c r="A39" s="13">
        <v>19</v>
      </c>
      <c r="B39" s="14" t="s">
        <v>126</v>
      </c>
      <c r="C39" s="14" t="s">
        <v>127</v>
      </c>
      <c r="D39" s="14" t="s">
        <v>85</v>
      </c>
      <c r="E39" s="14" t="s">
        <v>123</v>
      </c>
      <c r="F39" s="15" t="s">
        <v>124</v>
      </c>
      <c r="G39" s="18" t="s">
        <v>125</v>
      </c>
      <c r="H39" s="16">
        <v>100</v>
      </c>
      <c r="I39" s="13"/>
      <c r="J39" s="13"/>
      <c r="K39" s="13"/>
    </row>
    <row r="40" spans="1:11">
      <c r="A40" s="13"/>
      <c r="B40" s="12" t="s">
        <v>62</v>
      </c>
      <c r="C40" s="14"/>
      <c r="D40" s="14"/>
      <c r="E40" s="14"/>
      <c r="F40" s="15"/>
      <c r="G40" s="18"/>
      <c r="H40" s="16"/>
      <c r="I40" s="13">
        <v>100</v>
      </c>
      <c r="J40" s="13">
        <f t="shared" si="0"/>
        <v>2</v>
      </c>
      <c r="K40" s="13">
        <f t="shared" si="1"/>
        <v>98</v>
      </c>
    </row>
    <row r="41" spans="1:11">
      <c r="A41" s="13">
        <v>20</v>
      </c>
      <c r="B41" s="14" t="s">
        <v>27</v>
      </c>
      <c r="C41" s="14" t="s">
        <v>28</v>
      </c>
      <c r="D41" s="14" t="s">
        <v>8</v>
      </c>
      <c r="E41" s="14" t="s">
        <v>19</v>
      </c>
      <c r="F41" s="14" t="s">
        <v>29</v>
      </c>
      <c r="G41" s="15">
        <v>45258</v>
      </c>
      <c r="H41" s="16">
        <v>680</v>
      </c>
      <c r="I41" s="13"/>
      <c r="J41" s="13"/>
      <c r="K41" s="13"/>
    </row>
    <row r="42" spans="1:11">
      <c r="A42" s="13"/>
      <c r="B42" s="12" t="s">
        <v>62</v>
      </c>
      <c r="C42" s="14"/>
      <c r="D42" s="14"/>
      <c r="E42" s="14"/>
      <c r="F42" s="14"/>
      <c r="G42" s="15"/>
      <c r="H42" s="16"/>
      <c r="I42" s="13">
        <v>680</v>
      </c>
      <c r="J42" s="13">
        <f t="shared" si="0"/>
        <v>13.6</v>
      </c>
      <c r="K42" s="13">
        <f t="shared" si="1"/>
        <v>666.4</v>
      </c>
    </row>
    <row r="43" spans="1:11">
      <c r="A43" s="13">
        <v>21</v>
      </c>
      <c r="B43" s="13" t="s">
        <v>37</v>
      </c>
      <c r="C43" s="13" t="s">
        <v>38</v>
      </c>
      <c r="D43" s="13" t="s">
        <v>34</v>
      </c>
      <c r="E43" s="13" t="s">
        <v>35</v>
      </c>
      <c r="F43" s="13" t="s">
        <v>39</v>
      </c>
      <c r="G43" s="17">
        <v>45194</v>
      </c>
      <c r="H43" s="13">
        <v>680</v>
      </c>
      <c r="I43" s="13"/>
      <c r="J43" s="13"/>
      <c r="K43" s="13"/>
    </row>
    <row r="44" spans="1:11">
      <c r="A44" s="13"/>
      <c r="B44" s="12" t="s">
        <v>62</v>
      </c>
      <c r="C44" s="13"/>
      <c r="D44" s="13"/>
      <c r="E44" s="13"/>
      <c r="F44" s="13"/>
      <c r="G44" s="17"/>
      <c r="H44" s="13"/>
      <c r="I44" s="13">
        <v>680</v>
      </c>
      <c r="J44" s="13">
        <f t="shared" si="0"/>
        <v>13.6</v>
      </c>
      <c r="K44" s="13">
        <f t="shared" si="1"/>
        <v>666.4</v>
      </c>
    </row>
    <row r="45" spans="1:11">
      <c r="A45" s="13">
        <v>22</v>
      </c>
      <c r="B45" s="14" t="s">
        <v>83</v>
      </c>
      <c r="C45" s="14" t="s">
        <v>84</v>
      </c>
      <c r="D45" s="14" t="s">
        <v>85</v>
      </c>
      <c r="E45" s="14" t="s">
        <v>86</v>
      </c>
      <c r="F45" s="14" t="s">
        <v>87</v>
      </c>
      <c r="G45" s="15" t="s">
        <v>88</v>
      </c>
      <c r="H45" s="16">
        <v>85</v>
      </c>
      <c r="I45" s="13"/>
      <c r="J45" s="13"/>
      <c r="K45" s="13"/>
    </row>
    <row r="46" spans="1:11">
      <c r="A46" s="13"/>
      <c r="B46" s="12" t="s">
        <v>62</v>
      </c>
      <c r="C46" s="14"/>
      <c r="D46" s="14"/>
      <c r="E46" s="14"/>
      <c r="F46" s="14"/>
      <c r="G46" s="15"/>
      <c r="H46" s="16"/>
      <c r="I46" s="13">
        <v>85</v>
      </c>
      <c r="J46" s="13">
        <f t="shared" si="0"/>
        <v>1.7</v>
      </c>
      <c r="K46" s="13">
        <f t="shared" si="1"/>
        <v>83.3</v>
      </c>
    </row>
    <row r="47" spans="1:11">
      <c r="A47" s="13">
        <v>23</v>
      </c>
      <c r="B47" s="14" t="s">
        <v>25</v>
      </c>
      <c r="C47" s="14" t="s">
        <v>26</v>
      </c>
      <c r="D47" s="14" t="s">
        <v>8</v>
      </c>
      <c r="E47" s="14" t="s">
        <v>23</v>
      </c>
      <c r="F47" s="14" t="s">
        <v>24</v>
      </c>
      <c r="G47" s="15">
        <v>45271</v>
      </c>
      <c r="H47" s="16">
        <v>1884</v>
      </c>
      <c r="I47" s="13"/>
      <c r="J47" s="13"/>
      <c r="K47" s="13"/>
    </row>
    <row r="48" spans="1:11">
      <c r="A48" s="13">
        <v>24</v>
      </c>
      <c r="B48" s="14" t="s">
        <v>89</v>
      </c>
      <c r="C48" s="14" t="s">
        <v>90</v>
      </c>
      <c r="D48" s="14" t="s">
        <v>85</v>
      </c>
      <c r="E48" s="14" t="s">
        <v>91</v>
      </c>
      <c r="F48" s="14" t="s">
        <v>92</v>
      </c>
      <c r="G48" s="15" t="s">
        <v>30</v>
      </c>
      <c r="H48" s="16">
        <v>340</v>
      </c>
      <c r="I48" s="13"/>
      <c r="J48" s="13"/>
      <c r="K48" s="13"/>
    </row>
    <row r="49" spans="1:11">
      <c r="A49" s="13"/>
      <c r="B49" s="12" t="s">
        <v>62</v>
      </c>
      <c r="C49" s="14"/>
      <c r="D49" s="14"/>
      <c r="E49" s="14"/>
      <c r="F49" s="14"/>
      <c r="G49" s="15"/>
      <c r="H49" s="16"/>
      <c r="I49" s="13">
        <v>2224</v>
      </c>
      <c r="J49" s="13">
        <f t="shared" si="0"/>
        <v>44.48</v>
      </c>
      <c r="K49" s="13">
        <f t="shared" si="1"/>
        <v>2179.52</v>
      </c>
    </row>
    <row r="50" spans="1:11">
      <c r="A50" s="13">
        <v>25</v>
      </c>
      <c r="B50" s="14" t="s">
        <v>21</v>
      </c>
      <c r="C50" s="14" t="s">
        <v>22</v>
      </c>
      <c r="D50" s="14" t="s">
        <v>8</v>
      </c>
      <c r="E50" s="14" t="s">
        <v>23</v>
      </c>
      <c r="F50" s="14" t="s">
        <v>24</v>
      </c>
      <c r="G50" s="15">
        <v>45271</v>
      </c>
      <c r="H50" s="16">
        <v>1884</v>
      </c>
      <c r="I50" s="13"/>
      <c r="J50" s="13"/>
      <c r="K50" s="13"/>
    </row>
    <row r="51" spans="1:11">
      <c r="A51" s="13"/>
      <c r="B51" s="12" t="s">
        <v>62</v>
      </c>
      <c r="C51" s="14"/>
      <c r="D51" s="14"/>
      <c r="E51" s="14"/>
      <c r="F51" s="14"/>
      <c r="G51" s="15"/>
      <c r="H51" s="16"/>
      <c r="I51" s="13">
        <v>1884</v>
      </c>
      <c r="J51" s="13">
        <f t="shared" si="0"/>
        <v>37.68</v>
      </c>
      <c r="K51" s="13">
        <f t="shared" si="1"/>
        <v>1846.32</v>
      </c>
    </row>
    <row r="52" spans="1:11">
      <c r="A52" s="13"/>
      <c r="B52" s="12" t="s">
        <v>62</v>
      </c>
      <c r="C52" s="13"/>
      <c r="D52" s="13"/>
      <c r="E52" s="13"/>
      <c r="F52" s="13"/>
      <c r="G52" s="13"/>
      <c r="H52" s="13">
        <f>SUM(H3:H50)</f>
        <v>17338</v>
      </c>
      <c r="I52" s="13">
        <f>SUM(I4:I51)</f>
        <v>17338</v>
      </c>
      <c r="J52" s="13">
        <f t="shared" si="0"/>
        <v>346.76</v>
      </c>
      <c r="K52" s="13">
        <f t="shared" si="1"/>
        <v>16991.240000000002</v>
      </c>
    </row>
    <row r="53" spans="1:11">
      <c r="B53" s="5"/>
      <c r="C53" s="5"/>
      <c r="D53" s="5"/>
      <c r="E53" s="5"/>
      <c r="F53" s="5"/>
      <c r="G53" s="5"/>
      <c r="I53" s="3"/>
    </row>
    <row r="54" spans="1:11">
      <c r="I54" s="3"/>
    </row>
    <row r="55" spans="1:11">
      <c r="I55" s="3"/>
    </row>
    <row r="56" spans="1:11">
      <c r="I56" s="3"/>
    </row>
    <row r="57" spans="1:11">
      <c r="I57" s="3"/>
    </row>
    <row r="58" spans="1:11">
      <c r="I58" s="3"/>
    </row>
    <row r="59" spans="1:11">
      <c r="I59" s="3"/>
    </row>
    <row r="60" spans="1:11">
      <c r="I60" s="3"/>
    </row>
    <row r="61" spans="1:11">
      <c r="I61" s="3"/>
    </row>
    <row r="62" spans="1:11">
      <c r="I62" s="3"/>
    </row>
    <row r="63" spans="1:11">
      <c r="I63" s="3"/>
    </row>
    <row r="64" spans="1:11">
      <c r="I64" s="3"/>
    </row>
    <row r="65" spans="9:9">
      <c r="I65" s="3"/>
    </row>
    <row r="66" spans="9:9">
      <c r="I66" s="3"/>
    </row>
    <row r="67" spans="9:9">
      <c r="I67" s="3"/>
    </row>
    <row r="68" spans="9:9">
      <c r="I68" s="3"/>
    </row>
    <row r="69" spans="9:9">
      <c r="I69" s="3"/>
    </row>
    <row r="70" spans="9:9">
      <c r="I70" s="3"/>
    </row>
    <row r="71" spans="9:9">
      <c r="I71" s="3"/>
    </row>
    <row r="72" spans="9:9">
      <c r="I72" s="3"/>
    </row>
    <row r="73" spans="9:9">
      <c r="I73" s="3"/>
    </row>
    <row r="74" spans="9:9">
      <c r="I74" s="3"/>
    </row>
    <row r="75" spans="9:9">
      <c r="I75" s="3"/>
    </row>
    <row r="76" spans="9:9">
      <c r="I76" s="3"/>
    </row>
    <row r="77" spans="9:9">
      <c r="I77" s="3"/>
    </row>
    <row r="78" spans="9:9">
      <c r="I78" s="3"/>
    </row>
    <row r="79" spans="9:9">
      <c r="I79" s="3"/>
    </row>
    <row r="80" spans="9:9">
      <c r="I80" s="3"/>
    </row>
    <row r="81" spans="9:9">
      <c r="I81" s="3"/>
    </row>
    <row r="82" spans="9:9">
      <c r="I82" s="3"/>
    </row>
    <row r="83" spans="9:9">
      <c r="I83" s="3"/>
    </row>
    <row r="84" spans="9:9">
      <c r="I84" s="3"/>
    </row>
    <row r="85" spans="9:9">
      <c r="I85" s="3"/>
    </row>
    <row r="86" spans="9:9">
      <c r="I86" s="3"/>
    </row>
    <row r="87" spans="9:9">
      <c r="I87" s="3"/>
    </row>
    <row r="88" spans="9:9">
      <c r="I88" s="3"/>
    </row>
    <row r="89" spans="9:9">
      <c r="I89" s="3"/>
    </row>
    <row r="90" spans="9:9">
      <c r="I90" s="3"/>
    </row>
    <row r="91" spans="9:9">
      <c r="I91" s="3"/>
    </row>
    <row r="92" spans="9:9">
      <c r="I92" s="3"/>
    </row>
    <row r="93" spans="9:9">
      <c r="I93" s="3"/>
    </row>
    <row r="94" spans="9:9">
      <c r="I94" s="3"/>
    </row>
  </sheetData>
  <sortState xmlns:xlrd2="http://schemas.microsoft.com/office/spreadsheetml/2017/richdata2" ref="A4:H50">
    <sortCondition ref="B5:B50"/>
  </sortState>
  <mergeCells count="1">
    <mergeCell ref="C1:G1"/>
  </mergeCells>
  <phoneticPr fontId="3" type="noConversion"/>
  <pageMargins left="0.69930555555555596" right="0.69930555555555596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A2:AF15"/>
  <sheetViews>
    <sheetView topLeftCell="AA1" workbookViewId="0">
      <selection activeCell="AE14" sqref="AE14"/>
    </sheetView>
  </sheetViews>
  <sheetFormatPr defaultColWidth="9" defaultRowHeight="15"/>
  <sheetData>
    <row r="2" spans="27:32">
      <c r="AA2" s="3"/>
      <c r="AB2" s="3"/>
      <c r="AC2" s="3" t="s">
        <v>82</v>
      </c>
      <c r="AD2" s="3"/>
      <c r="AE2" s="3"/>
      <c r="AF2" s="3"/>
    </row>
    <row r="3" spans="27:32">
      <c r="AA3" s="4" t="s">
        <v>70</v>
      </c>
      <c r="AB3" s="4" t="s">
        <v>3</v>
      </c>
      <c r="AC3" s="4" t="s">
        <v>67</v>
      </c>
      <c r="AD3" s="4" t="s">
        <v>68</v>
      </c>
      <c r="AE3" s="4" t="s">
        <v>69</v>
      </c>
      <c r="AF3" s="4" t="s">
        <v>64</v>
      </c>
    </row>
    <row r="4" spans="27:32">
      <c r="AA4" s="2">
        <v>1</v>
      </c>
      <c r="AB4" s="2" t="s">
        <v>71</v>
      </c>
      <c r="AC4" s="2" t="s">
        <v>73</v>
      </c>
      <c r="AD4" s="2">
        <v>6750</v>
      </c>
      <c r="AE4" s="2">
        <f>AD4*2/100</f>
        <v>135</v>
      </c>
      <c r="AF4" s="2">
        <f>AD4-AE4</f>
        <v>6615</v>
      </c>
    </row>
    <row r="5" spans="27:32">
      <c r="AA5" s="2">
        <v>2</v>
      </c>
      <c r="AB5" s="2" t="s">
        <v>45</v>
      </c>
      <c r="AC5" s="2" t="s">
        <v>73</v>
      </c>
      <c r="AD5" s="2">
        <v>2204</v>
      </c>
      <c r="AE5" s="2">
        <f t="shared" ref="AE5:AE10" si="0">AD5*2/100</f>
        <v>44.08</v>
      </c>
      <c r="AF5" s="2">
        <f t="shared" ref="AF5:AF11" si="1">AD5-AE5</f>
        <v>2159.92</v>
      </c>
    </row>
    <row r="6" spans="27:32">
      <c r="AA6" s="2">
        <v>3</v>
      </c>
      <c r="AB6" s="2" t="s">
        <v>72</v>
      </c>
      <c r="AC6" s="2" t="s">
        <v>73</v>
      </c>
      <c r="AD6" s="2">
        <v>680</v>
      </c>
      <c r="AE6" s="2">
        <f t="shared" si="0"/>
        <v>13.6</v>
      </c>
      <c r="AF6" s="2">
        <f t="shared" si="1"/>
        <v>666.4</v>
      </c>
    </row>
    <row r="7" spans="27:32">
      <c r="AA7" s="2">
        <v>4</v>
      </c>
      <c r="AB7" s="2" t="s">
        <v>72</v>
      </c>
      <c r="AC7" s="2" t="s">
        <v>73</v>
      </c>
      <c r="AD7" s="2">
        <v>1242</v>
      </c>
      <c r="AE7" s="2">
        <f t="shared" si="0"/>
        <v>24.84</v>
      </c>
      <c r="AF7" s="2">
        <f t="shared" si="1"/>
        <v>1217.1600000000001</v>
      </c>
    </row>
    <row r="8" spans="27:32">
      <c r="AA8" s="2">
        <v>5</v>
      </c>
      <c r="AB8" s="2" t="s">
        <v>45</v>
      </c>
      <c r="AC8" s="2" t="s">
        <v>73</v>
      </c>
      <c r="AD8" s="2">
        <v>176</v>
      </c>
      <c r="AE8" s="2">
        <f t="shared" si="0"/>
        <v>3.52</v>
      </c>
      <c r="AF8" s="2">
        <f t="shared" si="1"/>
        <v>172.48</v>
      </c>
    </row>
    <row r="9" spans="27:32">
      <c r="AA9" s="2">
        <v>6</v>
      </c>
      <c r="AB9" s="2" t="s">
        <v>72</v>
      </c>
      <c r="AC9" s="2" t="s">
        <v>73</v>
      </c>
      <c r="AD9" s="2">
        <v>2040</v>
      </c>
      <c r="AE9" s="2">
        <f t="shared" si="0"/>
        <v>40.799999999999997</v>
      </c>
      <c r="AF9" s="2">
        <f t="shared" si="1"/>
        <v>1999.2</v>
      </c>
    </row>
    <row r="10" spans="27:32">
      <c r="AA10" s="2">
        <v>7</v>
      </c>
      <c r="AB10" s="2" t="s">
        <v>128</v>
      </c>
      <c r="AC10" s="2" t="s">
        <v>73</v>
      </c>
      <c r="AD10" s="2">
        <v>4246</v>
      </c>
      <c r="AE10" s="2">
        <f t="shared" si="0"/>
        <v>84.92</v>
      </c>
      <c r="AF10" s="2">
        <f t="shared" si="1"/>
        <v>4161.08</v>
      </c>
    </row>
    <row r="11" spans="27:32">
      <c r="AA11" s="2"/>
      <c r="AB11" s="2"/>
      <c r="AC11" s="2"/>
      <c r="AD11" s="2">
        <f>SUM(AD4:AD10)</f>
        <v>17338</v>
      </c>
      <c r="AE11" s="2">
        <f>SUM(AE4:AE10)</f>
        <v>346.76</v>
      </c>
      <c r="AF11" s="2">
        <f t="shared" si="1"/>
        <v>16991.240000000002</v>
      </c>
    </row>
    <row r="12" spans="27:32">
      <c r="AA12" s="6"/>
      <c r="AB12" s="6"/>
      <c r="AC12" s="6"/>
      <c r="AD12" s="6"/>
      <c r="AE12" s="6"/>
      <c r="AF12" s="6"/>
    </row>
    <row r="14" spans="27:32">
      <c r="AB14" s="5" t="s">
        <v>65</v>
      </c>
      <c r="AC14" s="5"/>
      <c r="AD14" s="5"/>
      <c r="AE14" s="5"/>
      <c r="AF14" s="5"/>
    </row>
    <row r="15" spans="27:32">
      <c r="AB15" s="5" t="s">
        <v>66</v>
      </c>
      <c r="AC15" s="5"/>
      <c r="AD15" s="5"/>
      <c r="AE15" s="5"/>
      <c r="AF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florina barou</cp:lastModifiedBy>
  <cp:lastPrinted>2024-02-19T06:36:39Z</cp:lastPrinted>
  <dcterms:created xsi:type="dcterms:W3CDTF">2016-08-04T08:49:00Z</dcterms:created>
  <dcterms:modified xsi:type="dcterms:W3CDTF">2024-02-19T06:58:00Z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1033-11.2.0.10443</vt:lpwstr>
  </property>
  <property fmtid="{D5CDD505-2E9C-101B-9397-08002B2CF9AE}" pid="3" name="ICV">
    <vt:lpwstr>F4694754C60144929EDDE983D75A2CDC</vt:lpwstr>
  </property>
</Properties>
</file>